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Q:\Planung\332 DIK_OP\Beschaffung\02 Leistungsverzeichnisse\3.1_409_02 Arthroskopie Laparoskopie\"/>
    </mc:Choice>
  </mc:AlternateContent>
  <xr:revisionPtr revIDLastSave="0" documentId="8_{2CC2BB7D-7E8C-433F-975B-0AE22B323B79}" xr6:coauthVersionLast="47" xr6:coauthVersionMax="47" xr10:uidLastSave="{00000000-0000-0000-0000-000000000000}"/>
  <bookViews>
    <workbookView xWindow="-120" yWindow="-120" windowWidth="29040" windowHeight="15840" xr2:uid="{EBD925D2-642C-445A-B3E3-A13C96A41C4C}"/>
  </bookViews>
  <sheets>
    <sheet name="Zuschlagskriterien " sheetId="2" r:id="rId1"/>
  </sheets>
  <definedNames>
    <definedName name="_xlnm.Print_Area" localSheetId="0">'Zuschlagskriterien '!$B$1:$M$145</definedName>
    <definedName name="Print_Area" localSheetId="0">'Zuschlagskriterien '!$A$1:$G$30</definedName>
    <definedName name="Print_Titles" localSheetId="0">'Zuschlagskriterien '!$1:$1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8" i="2" l="1"/>
  <c r="D145" i="2"/>
  <c r="M142" i="2"/>
  <c r="G138" i="2"/>
  <c r="J138" i="2"/>
  <c r="M138" i="2"/>
  <c r="C23" i="2"/>
  <c r="G142" i="2"/>
  <c r="M145" i="2" l="1"/>
  <c r="C25" i="2"/>
  <c r="C26" i="2"/>
  <c r="C27" i="2"/>
  <c r="C24" i="2"/>
  <c r="J142" i="2"/>
  <c r="J145" i="2" l="1"/>
  <c r="G145" i="2"/>
</calcChain>
</file>

<file path=xl/sharedStrings.xml><?xml version="1.0" encoding="utf-8"?>
<sst xmlns="http://schemas.openxmlformats.org/spreadsheetml/2006/main" count="150" uniqueCount="97">
  <si>
    <t>max</t>
  </si>
  <si>
    <t>Erfüllungsgrad</t>
  </si>
  <si>
    <t>Punkte</t>
  </si>
  <si>
    <t>Maximal erreichbare Qualitätspunkte:</t>
  </si>
  <si>
    <t>Übersicht Zuschlagskriterium Preis</t>
  </si>
  <si>
    <t>maximal</t>
  </si>
  <si>
    <t>Bewertungssumme</t>
  </si>
  <si>
    <t>Preispunkte</t>
  </si>
  <si>
    <t>Gesamtpunkte</t>
  </si>
  <si>
    <t>Zuschlagskriterien/Beispiel</t>
  </si>
  <si>
    <t xml:space="preserve">Die folgende Darstellung dient als Übersicht für die im Leistungsverzeichnis enthaltenen Qualitätskriterien. Wenn die entsprechenden Bieterlücken zu den Qualitätskriterien nicht ausgefüllt werden, wird das Qualitätskriterium mit null Punkten bewertet. Gleiches gilt für die einzelnen Kriterien, sofern diese nicht ausgefüllt wurden. </t>
  </si>
  <si>
    <t>gewichtete
Punkte</t>
  </si>
  <si>
    <t>1. Preis</t>
  </si>
  <si>
    <t>max erreichbare Punkte</t>
  </si>
  <si>
    <t>2. Qualität/Technik</t>
  </si>
  <si>
    <t xml:space="preserve">Die Ermittlung der Bewertungspunkte für rechnerisch bewertete Kriterien wird nach folgenden Formeln durchgeführt </t>
  </si>
  <si>
    <t xml:space="preserve">wobei  "Pv" für den Vergleichswert im Kriterium (Angabe des zu bewertenden Bieters) und „Pb“ für den Bestwert im </t>
  </si>
  <si>
    <t>Kriterium (Angabe des Bieters mit dem besten Wert imKriterium steht).</t>
  </si>
  <si>
    <t>Angebotspreis</t>
  </si>
  <si>
    <t>Formel zur Berechnung</t>
  </si>
  <si>
    <t>Pbest = billigster Preis</t>
  </si>
  <si>
    <t>Pvergl = angebotener Preis</t>
  </si>
  <si>
    <t>nein</t>
  </si>
  <si>
    <t>ja</t>
  </si>
  <si>
    <t>Monate</t>
  </si>
  <si>
    <t>Bewertungskriterien gemäß Leistungsverzeichnis</t>
  </si>
  <si>
    <t>Verlängerung des Gewährleistungszeitraumes auf insg 30 Monate</t>
  </si>
  <si>
    <t>24+6</t>
  </si>
  <si>
    <t>24+12</t>
  </si>
  <si>
    <t>Verlängerung des Gewährleistungszeitraumes auf insg 36 Monate</t>
  </si>
  <si>
    <t>Maximal erreichbare Preispunkte (netto)</t>
  </si>
  <si>
    <t xml:space="preserve"> Qualitätsbewertung</t>
  </si>
  <si>
    <t>Bieter Nr.1</t>
  </si>
  <si>
    <t>Bieter Nr.2</t>
  </si>
  <si>
    <t>P best/Pvergl*45</t>
  </si>
  <si>
    <t>Sofern der Gewährleistungszeitraum durch den AN freiwillig verlängert wird, werden bis zu 5 Qualitätspunkte vergeben.</t>
  </si>
  <si>
    <t>Nachhaltigkeitskriterien:</t>
  </si>
  <si>
    <t>(h)</t>
  </si>
  <si>
    <t>Nähe des Servicestützpunktes</t>
  </si>
  <si>
    <t>km</t>
  </si>
  <si>
    <t>Ausschlusskriterium</t>
  </si>
  <si>
    <t>Die folgende Tabelle zeigt eine beispielhafte Qualitätsbewertung auf Basis der Kriterien im Leistungsverzeichnis 
und Annahme von 2 fiktiven Bietern zur Veranschaulichung der Berechnungsmodelle</t>
  </si>
  <si>
    <t>&gt;24</t>
  </si>
  <si>
    <t>3. Nutzerbewertung im Zuge einer Teststellung</t>
  </si>
  <si>
    <t>mangelhaft</t>
  </si>
  <si>
    <t>sehr gut</t>
  </si>
  <si>
    <t>gut</t>
  </si>
  <si>
    <t>ausreichend</t>
  </si>
  <si>
    <t>Teststellung Bildqualität</t>
  </si>
  <si>
    <t>Teststellung Tiefenschärfe</t>
  </si>
  <si>
    <t>Teststellung Ausleuchtung</t>
  </si>
  <si>
    <t>Teststellung Farbtreue</t>
  </si>
  <si>
    <t>Teststellung Dokumentation</t>
  </si>
  <si>
    <t>Teststellung Einfachheit der Bedienung</t>
  </si>
  <si>
    <t>4. Nachhaltigkeit</t>
  </si>
  <si>
    <t>Bieter Nr. 3</t>
  </si>
  <si>
    <t>Sofern der AN eine Reaktionszeit bei Störungen ohne Anlagenstillstand ab Einlagen der Störungsmeldung bei der Servicehotline bis zu Beginn der Störungsbehebung durch einen Techniker von weniger als 24h anbietet, werden bis zu 5 Qualitätspunkte vergeben.</t>
  </si>
  <si>
    <t>24h</t>
  </si>
  <si>
    <t>Mindestkriterium</t>
  </si>
  <si>
    <t xml:space="preserve">Ersatzgerät innerhalb </t>
  </si>
  <si>
    <t>Sofern das angebotene System über einen DPP (Digitaler Produktpass, DPP) gemäß ESPR (Ecodesign for Sustainable Products Regulation, ESPR) verfügt, werden 
1 Qualitätspunkte vergeben.
Verneinendfalls werden für dieses Kriterium 0 Punkte vergeben.</t>
  </si>
  <si>
    <r>
      <t xml:space="preserve">Sofern ein Anzeigemodus Bild in Bild möglich ist, werden 
</t>
    </r>
    <r>
      <rPr>
        <b/>
        <i/>
        <sz val="10"/>
        <rFont val="Arial"/>
        <family val="2"/>
      </rPr>
      <t>4</t>
    </r>
    <r>
      <rPr>
        <i/>
        <sz val="10"/>
        <rFont val="Arial"/>
        <family val="2"/>
      </rPr>
      <t xml:space="preserve"> Qualitätspunkte vergeben.
Verneinendfalls werden für dieses Kriterium </t>
    </r>
    <r>
      <rPr>
        <b/>
        <i/>
        <sz val="10"/>
        <rFont val="Arial"/>
        <family val="2"/>
      </rPr>
      <t>0</t>
    </r>
    <r>
      <rPr>
        <i/>
        <sz val="10"/>
        <rFont val="Arial"/>
        <family val="2"/>
      </rPr>
      <t xml:space="preserve"> Punkte vergeben.</t>
    </r>
  </si>
  <si>
    <t>Sofern das Unternehmen über einen Nachhaltigkeitsbericht (Sustainability Report) verfügt, werden 
3 Qualitätspunkte vergeben.
Verneinendfalls werden für dieses Kriterium 0 Punkte vergeben.</t>
  </si>
  <si>
    <t>LV Position 04 22 .02 02C 4K - Monitor gemeinsam mit
LV Position 04 22 .03 00E 4K - Monitor jeweils 2 Pkte.</t>
  </si>
  <si>
    <r>
      <t xml:space="preserve">Die maximale Punkteanzahl von 100 Punkten setzt sich aus insgesamt 4 Kriterienkreisen 
</t>
    </r>
    <r>
      <rPr>
        <b/>
        <sz val="10"/>
        <rFont val="Arial"/>
        <family val="2"/>
      </rPr>
      <t xml:space="preserve">Gesamtpreis = TCO (inkl Wartung und Verbrauchsmaetrialien)
Qualität/Technik </t>
    </r>
    <r>
      <rPr>
        <sz val="11"/>
        <color theme="1"/>
        <rFont val="Calibri"/>
        <family val="2"/>
        <scheme val="minor"/>
      </rPr>
      <t xml:space="preserve">und </t>
    </r>
    <r>
      <rPr>
        <b/>
        <sz val="10"/>
        <rFont val="Arial"/>
        <family val="2"/>
      </rPr>
      <t xml:space="preserve">
</t>
    </r>
    <r>
      <rPr>
        <sz val="11"/>
        <color theme="1"/>
        <rFont val="Calibri"/>
        <family val="2"/>
        <scheme val="minor"/>
      </rPr>
      <t>welche in die unten stehend Subkriterien unterteilt sind.</t>
    </r>
  </si>
  <si>
    <t>(Q) Sofern die Lieferzeit ab Auftragsschreiben weniger als 10 Wochen beträgt, werden bis zu 5 Qualitätspunkte vergeben.</t>
  </si>
  <si>
    <t xml:space="preserve">&gt;=8 - &lt; 10 Wochen </t>
  </si>
  <si>
    <t>Ausschluss</t>
  </si>
  <si>
    <t xml:space="preserve"> &lt; 10 Wochen </t>
  </si>
  <si>
    <t>Wochen</t>
  </si>
  <si>
    <t>Lieferzeit</t>
  </si>
  <si>
    <t>&gt;=6 - 8 Wochen</t>
  </si>
  <si>
    <t>&lt;6 Wochen</t>
  </si>
  <si>
    <t>LV Position 00 .00 33 ZLieferzeit</t>
  </si>
  <si>
    <t>LV Position 00 .00 32 ZGewährleistung</t>
  </si>
  <si>
    <t>LV Position 00 .00 34 Z Ersatzteilgarantie</t>
  </si>
  <si>
    <t>(Q) Sofern das Unternehmen eine Ersatzteilgarantie von 10 oder mehr Jahren umfasst, werden bis zu 7,5 Qualitätspunkte vergeben.</t>
  </si>
  <si>
    <t>&gt;8 - &lt;=10 Jahre</t>
  </si>
  <si>
    <t>&gt; 10 Jahre</t>
  </si>
  <si>
    <t>LV Position 00 .00 35 Z Nachhaltigkeit</t>
  </si>
  <si>
    <t>(Q) Sofern das Unternehmen über eine Bescheinigung nach ISO 14001 verfügt, werden 2,5 
Qualitätspunkte vergeben.Verneinendfalls werden für dieses Kriterium 0 Punkte vergeben.</t>
  </si>
  <si>
    <t xml:space="preserve">&gt;=12 - &lt; 24 </t>
  </si>
  <si>
    <t xml:space="preserve">&gt;= 6 - &lt; 12 </t>
  </si>
  <si>
    <t>&lt; 6</t>
  </si>
  <si>
    <t xml:space="preserve"> &lt; 8 jahre</t>
  </si>
  <si>
    <t>Jahre</t>
  </si>
  <si>
    <t>&gt;200</t>
  </si>
  <si>
    <t>Sofern der AN einen Servicestützpunkt für Wartungsleistungen und im Störfall zur Fehlerbehebung im Umkreis von weniger als 200 km anbietet, werden bis zu 5 Qualitätspunkte vergeben.</t>
  </si>
  <si>
    <t xml:space="preserve"> &gt;=100&lt;=200</t>
  </si>
  <si>
    <t>&lt; 100</t>
  </si>
  <si>
    <t>Recycling</t>
  </si>
  <si>
    <t>%</t>
  </si>
  <si>
    <t>(Q) Sofern die angebotenen Produkte einen mehr als 50 %igen Anteil des Gehäuses zum 100 %igen 
Recycling ermöglicht werden werden bis zu 2,5 Qualitätspunkte im Sinne der Nachhaltigkeit vergeben.</t>
  </si>
  <si>
    <t>&lt;50</t>
  </si>
  <si>
    <t>&gt;= 80</t>
  </si>
  <si>
    <t>&gt;=50&lt;80</t>
  </si>
  <si>
    <t>LV Position 00 .00 35 Z Reaktionszeit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</si>
</sst>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quot;€&quot;\ * #,##0.00_-;\-&quot;€&quot;\ * #,##0.00_-;_-&quot;€&quot;\ * &quot;-&quot;??_-;_-@_-"/>
    <numFmt numFmtId="165" formatCode="&quot;€&quot;\ #,##0.00"/>
    <numFmt numFmtId="166" formatCode="_-[$€-C07]\ * #,##0.00_-;\-[$€-C07]\ * #,##0.00_-;_-[$€-C07]\ * &quot;-&quot;??_-;_-@_-"/>
    <numFmt numFmtId="167" formatCode="_-* #,##0.00\ [$€-407]_-;\-* #,##0.00\ [$€-407]_-;_-* &quot;-&quot;??\ [$€-407]_-;_-@_-"/>
    <numFmt numFmtId="168" formatCode="#,##0.0"/>
  </numFmts>
  <fonts count="30" x14ac:knownFonts="1">
    <font>
      <sz val="11"/>
      <color theme="1"/>
      <name val="Calibri"/>
      <family val="2"/>
      <scheme val="minor"/>
    </font>
    <font>
      <sz val="11"/>
      <color theme="1"/>
      <name val="Calibri"/>
      <family val="2"/>
      <scheme val="minor"/>
    </font>
    <font>
      <sz val="10"/>
      <color theme="1"/>
      <name val="Arial"/>
      <family val="2"/>
    </font>
    <font>
      <sz val="10"/>
      <name val="Arial"/>
      <family val="2"/>
    </font>
    <font>
      <b/>
      <sz val="10"/>
      <name val="Arial"/>
      <family val="2"/>
    </font>
    <font>
      <sz val="10"/>
      <color rgb="FFFF0000"/>
      <name val="Arial"/>
      <family val="2"/>
    </font>
    <font>
      <sz val="11"/>
      <color rgb="FF006100"/>
      <name val="Calibri"/>
      <family val="2"/>
      <scheme val="minor"/>
    </font>
    <font>
      <b/>
      <i/>
      <u/>
      <sz val="10"/>
      <color rgb="FFFF0000"/>
      <name val="Arial"/>
      <family val="2"/>
    </font>
    <font>
      <sz val="12"/>
      <color rgb="FFFF0000"/>
      <name val="Arial"/>
      <family val="2"/>
    </font>
    <font>
      <sz val="12"/>
      <name val="Arial"/>
      <family val="2"/>
    </font>
    <font>
      <b/>
      <sz val="10"/>
      <color rgb="FFFF0000"/>
      <name val="Arial"/>
      <family val="2"/>
    </font>
    <font>
      <b/>
      <sz val="12"/>
      <color rgb="FFFF0000"/>
      <name val="Arial"/>
      <family val="2"/>
    </font>
    <font>
      <b/>
      <sz val="12"/>
      <name val="Arial"/>
      <family val="2"/>
    </font>
    <font>
      <sz val="9"/>
      <name val="Arial"/>
      <family val="2"/>
    </font>
    <font>
      <b/>
      <sz val="9"/>
      <color rgb="FF00B050"/>
      <name val="Arial"/>
      <family val="2"/>
    </font>
    <font>
      <b/>
      <sz val="10"/>
      <color rgb="FF0070C0"/>
      <name val="Arial"/>
      <family val="2"/>
    </font>
    <font>
      <sz val="10"/>
      <color rgb="FF0070C0"/>
      <name val="Arial"/>
      <family val="2"/>
    </font>
    <font>
      <sz val="10"/>
      <color rgb="FF00B050"/>
      <name val="Arial"/>
      <family val="2"/>
    </font>
    <font>
      <b/>
      <sz val="11"/>
      <color rgb="FF006100"/>
      <name val="Calibri"/>
      <family val="2"/>
      <scheme val="minor"/>
    </font>
    <font>
      <i/>
      <sz val="10"/>
      <color rgb="FFFF0000"/>
      <name val="Arial"/>
      <family val="2"/>
    </font>
    <font>
      <b/>
      <i/>
      <sz val="10"/>
      <color rgb="FFFF0000"/>
      <name val="Arial"/>
      <family val="2"/>
    </font>
    <font>
      <b/>
      <i/>
      <sz val="10"/>
      <color theme="1"/>
      <name val="Arial"/>
      <family val="2"/>
    </font>
    <font>
      <i/>
      <sz val="10"/>
      <color theme="1"/>
      <name val="Arial"/>
      <family val="2"/>
    </font>
    <font>
      <b/>
      <i/>
      <u/>
      <sz val="10"/>
      <color theme="1"/>
      <name val="Arial"/>
      <family val="2"/>
    </font>
    <font>
      <i/>
      <sz val="10"/>
      <name val="Arial"/>
      <family val="2"/>
    </font>
    <font>
      <b/>
      <i/>
      <sz val="10"/>
      <name val="Arial"/>
      <family val="2"/>
    </font>
    <font>
      <sz val="10"/>
      <color theme="9" tint="-0.249977111117893"/>
      <name val="Arial"/>
      <family val="2"/>
    </font>
    <font>
      <i/>
      <sz val="10"/>
      <color theme="9" tint="-0.249977111117893"/>
      <name val="Arial"/>
      <family val="2"/>
    </font>
    <font>
      <b/>
      <i/>
      <sz val="10"/>
      <color rgb="FF0070C0"/>
      <name val="Arial"/>
      <family val="2"/>
    </font>
    <font>
      <i/>
      <sz val="10"/>
      <color rgb="FF0070C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C6EFCE"/>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59999389629810485"/>
        <bgColor indexed="64"/>
      </patternFill>
    </fill>
  </fills>
  <borders count="55">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Dashed">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mediumDashed">
        <color indexed="64"/>
      </left>
      <right style="hair">
        <color indexed="64"/>
      </right>
      <top style="hair">
        <color indexed="64"/>
      </top>
      <bottom/>
      <diagonal/>
    </border>
    <border>
      <left style="hair">
        <color indexed="64"/>
      </left>
      <right style="mediumDashed">
        <color indexed="64"/>
      </right>
      <top style="hair">
        <color indexed="64"/>
      </top>
      <bottom/>
      <diagonal/>
    </border>
    <border>
      <left style="mediumDashed">
        <color indexed="64"/>
      </left>
      <right style="hair">
        <color indexed="64"/>
      </right>
      <top style="hair">
        <color indexed="64"/>
      </top>
      <bottom style="hair">
        <color indexed="64"/>
      </bottom>
      <diagonal/>
    </border>
    <border>
      <left style="hair">
        <color indexed="64"/>
      </left>
      <right style="mediumDashed">
        <color indexed="64"/>
      </right>
      <top style="hair">
        <color indexed="64"/>
      </top>
      <bottom style="hair">
        <color indexed="64"/>
      </bottom>
      <diagonal/>
    </border>
    <border>
      <left style="hair">
        <color indexed="64"/>
      </left>
      <right style="hair">
        <color indexed="64"/>
      </right>
      <top/>
      <bottom/>
      <diagonal/>
    </border>
    <border>
      <left style="hair">
        <color indexed="64"/>
      </left>
      <right style="mediumDashed">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mediumDashed">
        <color indexed="64"/>
      </top>
      <bottom style="hair">
        <color indexed="64"/>
      </bottom>
      <diagonal/>
    </border>
    <border>
      <left style="hair">
        <color indexed="64"/>
      </left>
      <right style="hair">
        <color indexed="64"/>
      </right>
      <top style="mediumDashed">
        <color indexed="64"/>
      </top>
      <bottom style="hair">
        <color indexed="64"/>
      </bottom>
      <diagonal/>
    </border>
    <border>
      <left style="mediumDashed">
        <color indexed="64"/>
      </left>
      <right/>
      <top style="mediumDashed">
        <color indexed="64"/>
      </top>
      <bottom style="hair">
        <color indexed="64"/>
      </bottom>
      <diagonal/>
    </border>
    <border>
      <left/>
      <right style="hair">
        <color indexed="64"/>
      </right>
      <top style="mediumDashed">
        <color indexed="64"/>
      </top>
      <bottom style="hair">
        <color indexed="64"/>
      </bottom>
      <diagonal/>
    </border>
    <border>
      <left style="hair">
        <color indexed="64"/>
      </left>
      <right style="mediumDashed">
        <color indexed="64"/>
      </right>
      <top style="mediumDashed">
        <color indexed="64"/>
      </top>
      <bottom style="hair">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mediumDashed">
        <color indexed="64"/>
      </left>
      <right style="hair">
        <color indexed="64"/>
      </right>
      <top style="thin">
        <color indexed="64"/>
      </top>
      <bottom style="double">
        <color indexed="64"/>
      </bottom>
      <diagonal/>
    </border>
    <border>
      <left style="hair">
        <color indexed="64"/>
      </left>
      <right style="mediumDashed">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diagonal/>
    </border>
    <border>
      <left style="mediumDashed">
        <color indexed="64"/>
      </left>
      <right/>
      <top/>
      <bottom/>
      <diagonal/>
    </border>
    <border>
      <left/>
      <right style="hair">
        <color indexed="64"/>
      </right>
      <top/>
      <bottom/>
      <diagonal/>
    </border>
    <border>
      <left/>
      <right style="thin">
        <color indexed="64"/>
      </right>
      <top style="thin">
        <color indexed="64"/>
      </top>
      <bottom style="thin">
        <color indexed="64"/>
      </bottom>
      <diagonal/>
    </border>
    <border>
      <left style="thin">
        <color indexed="64"/>
      </left>
      <right style="mediumDashDot">
        <color indexed="64"/>
      </right>
      <top style="thin">
        <color indexed="64"/>
      </top>
      <bottom style="thin">
        <color indexed="64"/>
      </bottom>
      <diagonal/>
    </border>
    <border>
      <left style="hair">
        <color indexed="64"/>
      </left>
      <right style="mediumDashDot">
        <color indexed="64"/>
      </right>
      <top style="hair">
        <color indexed="64"/>
      </top>
      <bottom/>
      <diagonal/>
    </border>
    <border>
      <left style="hair">
        <color indexed="64"/>
      </left>
      <right style="mediumDashDot">
        <color indexed="64"/>
      </right>
      <top/>
      <bottom style="mediumDashed">
        <color indexed="64"/>
      </bottom>
      <diagonal/>
    </border>
    <border>
      <left style="thin">
        <color indexed="64"/>
      </left>
      <right/>
      <top style="thin">
        <color indexed="64"/>
      </top>
      <bottom style="thin">
        <color indexed="64"/>
      </bottom>
      <diagonal/>
    </border>
    <border>
      <left/>
      <right style="mediumDashDot">
        <color indexed="64"/>
      </right>
      <top style="thin">
        <color indexed="64"/>
      </top>
      <bottom style="thin">
        <color indexed="64"/>
      </bottom>
      <diagonal/>
    </border>
    <border>
      <left/>
      <right/>
      <top style="mediumDashed">
        <color indexed="64"/>
      </top>
      <bottom style="hair">
        <color indexed="64"/>
      </bottom>
      <diagonal/>
    </border>
    <border>
      <left/>
      <right style="hair">
        <color indexed="64"/>
      </right>
      <top style="thin">
        <color indexed="64"/>
      </top>
      <bottom style="double">
        <color indexed="64"/>
      </bottom>
      <diagonal/>
    </border>
    <border>
      <left style="hair">
        <color indexed="64"/>
      </left>
      <right style="mediumDashDot">
        <color indexed="64"/>
      </right>
      <top style="mediumDashed">
        <color indexed="64"/>
      </top>
      <bottom style="hair">
        <color indexed="64"/>
      </bottom>
      <diagonal/>
    </border>
    <border>
      <left style="hair">
        <color indexed="64"/>
      </left>
      <right style="mediumDashDot">
        <color indexed="64"/>
      </right>
      <top style="hair">
        <color indexed="64"/>
      </top>
      <bottom style="hair">
        <color indexed="64"/>
      </bottom>
      <diagonal/>
    </border>
    <border>
      <left style="hair">
        <color indexed="64"/>
      </left>
      <right style="mediumDashDot">
        <color indexed="64"/>
      </right>
      <top style="thin">
        <color indexed="64"/>
      </top>
      <bottom style="double">
        <color indexed="64"/>
      </bottom>
      <diagonal/>
    </border>
    <border>
      <left/>
      <right style="mediumDashDot">
        <color indexed="64"/>
      </right>
      <top/>
      <bottom/>
      <diagonal/>
    </border>
    <border>
      <left/>
      <right/>
      <top/>
      <bottom style="mediumDashDot">
        <color indexed="64"/>
      </bottom>
      <diagonal/>
    </border>
    <border>
      <left/>
      <right/>
      <top/>
      <bottom style="hair">
        <color indexed="64"/>
      </bottom>
      <diagonal/>
    </border>
    <border>
      <left/>
      <right style="mediumDashed">
        <color indexed="64"/>
      </right>
      <top/>
      <bottom style="hair">
        <color indexed="64"/>
      </bottom>
      <diagonal/>
    </border>
    <border>
      <left style="mediumDashed">
        <color indexed="64"/>
      </left>
      <right/>
      <top/>
      <bottom style="hair">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Dashed">
        <color indexed="64"/>
      </left>
      <right/>
      <top style="mediumDashDot">
        <color indexed="64"/>
      </top>
      <bottom style="hair">
        <color indexed="64"/>
      </bottom>
      <diagonal/>
    </border>
    <border>
      <left/>
      <right/>
      <top style="mediumDashDot">
        <color indexed="64"/>
      </top>
      <bottom style="hair">
        <color indexed="64"/>
      </bottom>
      <diagonal/>
    </border>
    <border>
      <left/>
      <right style="mediumDashed">
        <color indexed="64"/>
      </right>
      <top style="mediumDashDot">
        <color indexed="64"/>
      </top>
      <bottom style="hair">
        <color indexed="64"/>
      </bottom>
      <diagonal/>
    </border>
    <border>
      <left style="hair">
        <color indexed="64"/>
      </left>
      <right/>
      <top style="hair">
        <color indexed="64"/>
      </top>
      <bottom style="hair">
        <color indexed="64"/>
      </bottom>
      <diagonal/>
    </border>
    <border>
      <left style="mediumDashDot">
        <color indexed="64"/>
      </left>
      <right/>
      <top style="hair">
        <color indexed="64"/>
      </top>
      <bottom style="thin">
        <color indexed="64"/>
      </bottom>
      <diagonal/>
    </border>
    <border>
      <left/>
      <right/>
      <top style="hair">
        <color indexed="64"/>
      </top>
      <bottom style="thin">
        <color indexed="64"/>
      </bottom>
      <diagonal/>
    </border>
    <border>
      <left/>
      <right style="mediumDashDot">
        <color indexed="64"/>
      </right>
      <top style="hair">
        <color indexed="64"/>
      </top>
      <bottom style="thin">
        <color indexed="64"/>
      </bottom>
      <diagonal/>
    </border>
    <border>
      <left/>
      <right style="mediumDashed">
        <color indexed="64"/>
      </right>
      <top style="hair">
        <color indexed="64"/>
      </top>
      <bottom style="thin">
        <color indexed="64"/>
      </bottom>
      <diagonal/>
    </border>
  </borders>
  <cellStyleXfs count="6">
    <xf numFmtId="0" fontId="0" fillId="0" borderId="0"/>
    <xf numFmtId="44" fontId="1" fillId="0" borderId="0" applyFont="0" applyFill="0" applyBorder="0" applyAlignment="0" applyProtection="0"/>
    <xf numFmtId="164" fontId="3" fillId="0" borderId="0" applyFont="0" applyFill="0" applyBorder="0" applyAlignment="0" applyProtection="0"/>
    <xf numFmtId="0" fontId="6" fillId="5" borderId="0" applyNumberFormat="0" applyBorder="0" applyAlignment="0" applyProtection="0"/>
    <xf numFmtId="0" fontId="3" fillId="0" borderId="0"/>
    <xf numFmtId="44" fontId="3" fillId="0" borderId="0" applyFont="0" applyFill="0" applyBorder="0" applyAlignment="0" applyProtection="0"/>
  </cellStyleXfs>
  <cellXfs count="242">
    <xf numFmtId="0" fontId="0" fillId="0" borderId="0" xfId="0"/>
    <xf numFmtId="0" fontId="2" fillId="0" borderId="5" xfId="0" applyFont="1" applyBorder="1"/>
    <xf numFmtId="0" fontId="2" fillId="0" borderId="0" xfId="0" applyFont="1"/>
    <xf numFmtId="0" fontId="5" fillId="0" borderId="5" xfId="0" applyFont="1" applyBorder="1"/>
    <xf numFmtId="0" fontId="5" fillId="0" borderId="0" xfId="0" applyFont="1"/>
    <xf numFmtId="0" fontId="8" fillId="0" borderId="0" xfId="4" applyFont="1" applyProtection="1">
      <protection locked="0"/>
    </xf>
    <xf numFmtId="165" fontId="8" fillId="0" borderId="0" xfId="4" applyNumberFormat="1" applyFont="1" applyProtection="1">
      <protection locked="0"/>
    </xf>
    <xf numFmtId="166" fontId="8" fillId="0" borderId="0" xfId="5" applyNumberFormat="1" applyFont="1" applyFill="1" applyBorder="1" applyProtection="1">
      <protection locked="0"/>
    </xf>
    <xf numFmtId="0" fontId="9" fillId="0" borderId="0" xfId="4" applyFont="1" applyProtection="1">
      <protection locked="0"/>
    </xf>
    <xf numFmtId="0" fontId="11" fillId="0" borderId="0" xfId="4" applyFont="1" applyProtection="1">
      <protection locked="0"/>
    </xf>
    <xf numFmtId="165" fontId="11" fillId="0" borderId="0" xfId="4" applyNumberFormat="1" applyFont="1" applyProtection="1">
      <protection locked="0"/>
    </xf>
    <xf numFmtId="166" fontId="11" fillId="0" borderId="0" xfId="5" applyNumberFormat="1" applyFont="1" applyFill="1" applyProtection="1">
      <protection locked="0"/>
    </xf>
    <xf numFmtId="0" fontId="12" fillId="0" borderId="0" xfId="4" applyFont="1" applyProtection="1">
      <protection locked="0"/>
    </xf>
    <xf numFmtId="0" fontId="3" fillId="0" borderId="0" xfId="4"/>
    <xf numFmtId="166" fontId="8" fillId="0" borderId="0" xfId="5" applyNumberFormat="1" applyFont="1" applyFill="1" applyProtection="1">
      <protection locked="0"/>
    </xf>
    <xf numFmtId="0" fontId="8" fillId="0" borderId="0" xfId="4" applyFont="1"/>
    <xf numFmtId="165" fontId="8" fillId="0" borderId="0" xfId="4" applyNumberFormat="1" applyFont="1"/>
    <xf numFmtId="166" fontId="8" fillId="0" borderId="0" xfId="5" applyNumberFormat="1" applyFont="1" applyFill="1"/>
    <xf numFmtId="0" fontId="9" fillId="0" borderId="0" xfId="4" applyFont="1"/>
    <xf numFmtId="0" fontId="4" fillId="0" borderId="0" xfId="4" applyFont="1" applyAlignment="1">
      <alignment horizontal="center"/>
    </xf>
    <xf numFmtId="10" fontId="3" fillId="0" borderId="0" xfId="4" applyNumberFormat="1"/>
    <xf numFmtId="0" fontId="6" fillId="0" borderId="0" xfId="3" applyFill="1" applyBorder="1" applyAlignment="1">
      <alignment horizontal="left" vertical="center"/>
    </xf>
    <xf numFmtId="0" fontId="6" fillId="0" borderId="0" xfId="3" applyFill="1" applyBorder="1" applyAlignment="1">
      <alignment horizontal="center" vertical="center"/>
    </xf>
    <xf numFmtId="0" fontId="3" fillId="0" borderId="0" xfId="4" applyProtection="1">
      <protection locked="0"/>
    </xf>
    <xf numFmtId="0" fontId="4" fillId="0" borderId="0" xfId="4" applyFont="1" applyProtection="1">
      <protection locked="0"/>
    </xf>
    <xf numFmtId="0" fontId="4" fillId="0" borderId="0" xfId="4" applyFont="1"/>
    <xf numFmtId="165" fontId="4" fillId="0" borderId="0" xfId="4" applyNumberFormat="1" applyFont="1" applyProtection="1">
      <protection locked="0"/>
    </xf>
    <xf numFmtId="165" fontId="3" fillId="0" borderId="0" xfId="4" applyNumberFormat="1" applyProtection="1">
      <protection locked="0"/>
    </xf>
    <xf numFmtId="0" fontId="14" fillId="0" borderId="0" xfId="4" applyFont="1" applyAlignment="1">
      <alignment horizontal="center" vertical="center" wrapText="1"/>
    </xf>
    <xf numFmtId="0" fontId="3" fillId="0" borderId="0" xfId="4" applyAlignment="1">
      <alignment horizontal="center" vertical="center"/>
    </xf>
    <xf numFmtId="0" fontId="3" fillId="0" borderId="0" xfId="4" applyAlignment="1">
      <alignment vertical="top"/>
    </xf>
    <xf numFmtId="0" fontId="10" fillId="0" borderId="0" xfId="4" applyFont="1" applyAlignment="1">
      <alignment horizontal="center"/>
    </xf>
    <xf numFmtId="0" fontId="5" fillId="0" borderId="0" xfId="4" applyFont="1" applyAlignment="1">
      <alignment horizontal="left" vertical="center"/>
    </xf>
    <xf numFmtId="0" fontId="15" fillId="0" borderId="0" xfId="4" applyFont="1" applyAlignment="1">
      <alignment horizontal="center"/>
    </xf>
    <xf numFmtId="0" fontId="16" fillId="0" borderId="0" xfId="4" applyFont="1" applyAlignment="1">
      <alignment horizontal="left" vertical="center"/>
    </xf>
    <xf numFmtId="0" fontId="17" fillId="0" borderId="0" xfId="4" applyFont="1" applyAlignment="1">
      <alignment horizontal="right"/>
    </xf>
    <xf numFmtId="0" fontId="18" fillId="5" borderId="0" xfId="3" applyFont="1" applyBorder="1" applyAlignment="1">
      <alignment horizontal="right" vertical="center"/>
    </xf>
    <xf numFmtId="0" fontId="6" fillId="5" borderId="0" xfId="3" applyBorder="1" applyAlignment="1">
      <alignment horizontal="right" vertical="center"/>
    </xf>
    <xf numFmtId="0" fontId="6" fillId="5" borderId="0" xfId="3" applyBorder="1" applyAlignment="1">
      <alignment horizontal="center" vertical="center"/>
    </xf>
    <xf numFmtId="167" fontId="3" fillId="0" borderId="0" xfId="4" applyNumberFormat="1" applyAlignment="1">
      <alignment horizontal="right" vertical="center"/>
    </xf>
    <xf numFmtId="166" fontId="3" fillId="0" borderId="0" xfId="4" applyNumberFormat="1" applyAlignment="1">
      <alignment horizontal="left" vertical="center"/>
    </xf>
    <xf numFmtId="4" fontId="19" fillId="4" borderId="30" xfId="0" applyNumberFormat="1" applyFont="1" applyFill="1" applyBorder="1" applyAlignment="1">
      <alignment horizontal="center" vertical="center"/>
    </xf>
    <xf numFmtId="4" fontId="19" fillId="4" borderId="29" xfId="0" applyNumberFormat="1" applyFont="1" applyFill="1" applyBorder="1" applyAlignment="1">
      <alignment horizontal="center" vertical="center"/>
    </xf>
    <xf numFmtId="4" fontId="19" fillId="4" borderId="25" xfId="0" applyNumberFormat="1" applyFont="1" applyFill="1" applyBorder="1" applyAlignment="1">
      <alignment horizontal="center" vertical="center"/>
    </xf>
    <xf numFmtId="4" fontId="7" fillId="4" borderId="29" xfId="0" applyNumberFormat="1" applyFont="1" applyFill="1" applyBorder="1" applyAlignment="1">
      <alignment horizontal="center" vertical="center"/>
    </xf>
    <xf numFmtId="4" fontId="7" fillId="4" borderId="25" xfId="0" applyNumberFormat="1" applyFont="1" applyFill="1" applyBorder="1" applyAlignment="1">
      <alignment horizontal="center" vertical="center"/>
    </xf>
    <xf numFmtId="4" fontId="7" fillId="4" borderId="27" xfId="0" applyNumberFormat="1" applyFont="1" applyFill="1" applyBorder="1" applyAlignment="1">
      <alignment horizontal="center" vertical="center"/>
    </xf>
    <xf numFmtId="4" fontId="7" fillId="4" borderId="28" xfId="0" applyNumberFormat="1" applyFont="1" applyFill="1" applyBorder="1" applyAlignment="1">
      <alignment horizontal="center" vertical="center"/>
    </xf>
    <xf numFmtId="4" fontId="7" fillId="4" borderId="32" xfId="0" applyNumberFormat="1" applyFont="1" applyFill="1" applyBorder="1" applyAlignment="1">
      <alignment horizontal="center" vertical="center"/>
    </xf>
    <xf numFmtId="0" fontId="4" fillId="0" borderId="41" xfId="4" applyFont="1" applyBorder="1" applyAlignment="1">
      <alignment horizontal="center"/>
    </xf>
    <xf numFmtId="10" fontId="3" fillId="0" borderId="41" xfId="4" applyNumberFormat="1" applyBorder="1"/>
    <xf numFmtId="0" fontId="3" fillId="0" borderId="41" xfId="4" applyBorder="1"/>
    <xf numFmtId="0" fontId="8" fillId="0" borderId="41" xfId="4" applyFont="1" applyBorder="1"/>
    <xf numFmtId="165" fontId="8" fillId="0" borderId="41" xfId="4" applyNumberFormat="1" applyFont="1" applyBorder="1"/>
    <xf numFmtId="166" fontId="8" fillId="0" borderId="41" xfId="5" applyNumberFormat="1" applyFont="1" applyFill="1" applyBorder="1"/>
    <xf numFmtId="0" fontId="9" fillId="0" borderId="41" xfId="4" applyFont="1" applyBorder="1"/>
    <xf numFmtId="4" fontId="19" fillId="4" borderId="29" xfId="0" applyNumberFormat="1" applyFont="1" applyFill="1" applyBorder="1" applyAlignment="1">
      <alignment horizontal="center" vertical="center" wrapText="1"/>
    </xf>
    <xf numFmtId="49" fontId="21" fillId="0" borderId="25" xfId="0" applyNumberFormat="1" applyFont="1" applyBorder="1" applyAlignment="1">
      <alignment vertical="center" wrapText="1"/>
    </xf>
    <xf numFmtId="3" fontId="21" fillId="0" borderId="25" xfId="0" applyNumberFormat="1" applyFont="1" applyBorder="1" applyAlignment="1">
      <alignment vertical="center" wrapText="1"/>
    </xf>
    <xf numFmtId="49" fontId="21" fillId="0" borderId="25" xfId="0" applyNumberFormat="1" applyFont="1" applyBorder="1" applyAlignment="1">
      <alignment vertical="center"/>
    </xf>
    <xf numFmtId="3" fontId="22" fillId="0" borderId="25" xfId="2" applyNumberFormat="1" applyFont="1" applyFill="1" applyBorder="1" applyAlignment="1">
      <alignment horizontal="center" vertical="center"/>
    </xf>
    <xf numFmtId="0" fontId="21" fillId="0" borderId="25" xfId="0" applyFont="1" applyBorder="1" applyAlignment="1">
      <alignment horizontal="center" vertical="center"/>
    </xf>
    <xf numFmtId="49" fontId="22" fillId="0" borderId="25" xfId="0" applyNumberFormat="1" applyFont="1" applyBorder="1" applyAlignment="1">
      <alignment vertical="top" wrapText="1"/>
    </xf>
    <xf numFmtId="49" fontId="22" fillId="0" borderId="25" xfId="0" applyNumberFormat="1" applyFont="1" applyBorder="1" applyAlignment="1">
      <alignment wrapText="1"/>
    </xf>
    <xf numFmtId="0" fontId="22" fillId="0" borderId="0" xfId="0" applyFont="1"/>
    <xf numFmtId="0" fontId="21" fillId="0" borderId="29" xfId="0" applyFont="1" applyBorder="1" applyAlignment="1">
      <alignment vertical="center"/>
    </xf>
    <xf numFmtId="0" fontId="22" fillId="0" borderId="25" xfId="0" applyFont="1" applyBorder="1" applyAlignment="1">
      <alignment horizontal="center"/>
    </xf>
    <xf numFmtId="0" fontId="22" fillId="0" borderId="25" xfId="0" applyFont="1" applyBorder="1" applyAlignment="1">
      <alignment horizontal="center" vertical="center"/>
    </xf>
    <xf numFmtId="3" fontId="22" fillId="0" borderId="25" xfId="0" applyNumberFormat="1" applyFont="1" applyBorder="1" applyAlignment="1">
      <alignment horizontal="center" vertical="center"/>
    </xf>
    <xf numFmtId="49" fontId="22" fillId="0" borderId="25" xfId="0" applyNumberFormat="1" applyFont="1" applyBorder="1" applyAlignment="1">
      <alignment horizontal="left" vertical="center" wrapText="1"/>
    </xf>
    <xf numFmtId="3" fontId="22" fillId="0" borderId="25" xfId="0" applyNumberFormat="1" applyFont="1" applyBorder="1" applyAlignment="1">
      <alignment horizontal="right" vertical="center" wrapText="1"/>
    </xf>
    <xf numFmtId="49" fontId="23" fillId="0" borderId="25" xfId="0" applyNumberFormat="1" applyFont="1" applyBorder="1" applyAlignment="1">
      <alignment horizontal="right"/>
    </xf>
    <xf numFmtId="3" fontId="23" fillId="0" borderId="25" xfId="0" applyNumberFormat="1" applyFont="1" applyBorder="1"/>
    <xf numFmtId="49" fontId="23" fillId="0" borderId="26" xfId="0" applyNumberFormat="1" applyFont="1" applyBorder="1" applyAlignment="1">
      <alignment horizontal="right"/>
    </xf>
    <xf numFmtId="3" fontId="23" fillId="0" borderId="12" xfId="0" applyNumberFormat="1" applyFont="1" applyBorder="1"/>
    <xf numFmtId="49" fontId="21" fillId="0" borderId="16" xfId="0" applyNumberFormat="1" applyFont="1" applyBorder="1" applyAlignment="1">
      <alignment vertical="center" wrapText="1"/>
    </xf>
    <xf numFmtId="3" fontId="22" fillId="0" borderId="17" xfId="2" applyNumberFormat="1" applyFont="1" applyFill="1" applyBorder="1" applyAlignment="1">
      <alignment horizontal="center" vertical="center"/>
    </xf>
    <xf numFmtId="49" fontId="21" fillId="0" borderId="1" xfId="0" applyNumberFormat="1" applyFont="1" applyBorder="1" applyAlignment="1">
      <alignment vertical="center" wrapText="1"/>
    </xf>
    <xf numFmtId="3" fontId="22" fillId="0" borderId="2" xfId="2" applyNumberFormat="1" applyFont="1" applyFill="1" applyBorder="1" applyAlignment="1">
      <alignment horizontal="center" vertical="center"/>
    </xf>
    <xf numFmtId="49" fontId="23" fillId="0" borderId="1" xfId="0" applyNumberFormat="1" applyFont="1" applyBorder="1" applyAlignment="1">
      <alignment horizontal="right"/>
    </xf>
    <xf numFmtId="3" fontId="23" fillId="0" borderId="2" xfId="0" applyNumberFormat="1" applyFont="1" applyBorder="1"/>
    <xf numFmtId="49" fontId="22" fillId="0" borderId="1" xfId="0" applyNumberFormat="1" applyFont="1" applyBorder="1" applyAlignment="1">
      <alignment vertical="center" wrapText="1"/>
    </xf>
    <xf numFmtId="49" fontId="22" fillId="0" borderId="6" xfId="0" applyNumberFormat="1" applyFont="1" applyBorder="1" applyAlignment="1">
      <alignment horizontal="left"/>
    </xf>
    <xf numFmtId="3" fontId="22" fillId="0" borderId="7" xfId="0" applyNumberFormat="1" applyFont="1" applyBorder="1" applyAlignment="1">
      <alignment horizontal="center" vertical="center"/>
    </xf>
    <xf numFmtId="49" fontId="21" fillId="0" borderId="21" xfId="0" applyNumberFormat="1" applyFont="1" applyBorder="1" applyAlignment="1">
      <alignment horizontal="center"/>
    </xf>
    <xf numFmtId="3" fontId="21" fillId="0" borderId="22" xfId="0" applyNumberFormat="1" applyFont="1" applyBorder="1" applyAlignment="1">
      <alignment horizontal="center" vertical="center"/>
    </xf>
    <xf numFmtId="4" fontId="22" fillId="2" borderId="29" xfId="0" applyNumberFormat="1" applyFont="1" applyFill="1" applyBorder="1" applyAlignment="1">
      <alignment horizontal="center" vertical="center"/>
    </xf>
    <xf numFmtId="4" fontId="22" fillId="2" borderId="25" xfId="0" applyNumberFormat="1" applyFont="1" applyFill="1" applyBorder="1" applyAlignment="1">
      <alignment horizontal="center" vertical="center"/>
    </xf>
    <xf numFmtId="4" fontId="22" fillId="2" borderId="30" xfId="0" applyNumberFormat="1" applyFont="1" applyFill="1" applyBorder="1" applyAlignment="1">
      <alignment horizontal="center" vertical="center"/>
    </xf>
    <xf numFmtId="4" fontId="22" fillId="3" borderId="29" xfId="0" applyNumberFormat="1" applyFont="1" applyFill="1" applyBorder="1" applyAlignment="1">
      <alignment horizontal="center" vertical="center"/>
    </xf>
    <xf numFmtId="4" fontId="22" fillId="3" borderId="25" xfId="0" applyNumberFormat="1" applyFont="1" applyFill="1" applyBorder="1" applyAlignment="1">
      <alignment horizontal="center" vertical="center"/>
    </xf>
    <xf numFmtId="4" fontId="22" fillId="3" borderId="30" xfId="0" applyNumberFormat="1" applyFont="1" applyFill="1" applyBorder="1" applyAlignment="1">
      <alignment horizontal="center" vertical="center"/>
    </xf>
    <xf numFmtId="4" fontId="22" fillId="2" borderId="29" xfId="0" applyNumberFormat="1" applyFont="1" applyFill="1" applyBorder="1" applyAlignment="1">
      <alignment horizontal="center" vertical="center" wrapText="1"/>
    </xf>
    <xf numFmtId="4" fontId="22" fillId="3" borderId="29" xfId="0" applyNumberFormat="1" applyFont="1" applyFill="1" applyBorder="1" applyAlignment="1">
      <alignment horizontal="center" vertical="center" wrapText="1"/>
    </xf>
    <xf numFmtId="4" fontId="21" fillId="2" borderId="29" xfId="0" applyNumberFormat="1" applyFont="1" applyFill="1" applyBorder="1" applyAlignment="1">
      <alignment horizontal="center" vertical="center"/>
    </xf>
    <xf numFmtId="4" fontId="23" fillId="2" borderId="25" xfId="0" applyNumberFormat="1" applyFont="1" applyFill="1" applyBorder="1" applyAlignment="1">
      <alignment horizontal="center" vertical="center"/>
    </xf>
    <xf numFmtId="4" fontId="23" fillId="2" borderId="30" xfId="0" applyNumberFormat="1" applyFont="1" applyFill="1" applyBorder="1" applyAlignment="1">
      <alignment horizontal="center" vertical="center"/>
    </xf>
    <xf numFmtId="4" fontId="23" fillId="3" borderId="29" xfId="0" applyNumberFormat="1" applyFont="1" applyFill="1" applyBorder="1" applyAlignment="1">
      <alignment horizontal="center" vertical="center"/>
    </xf>
    <xf numFmtId="4" fontId="23" fillId="3" borderId="25" xfId="0" applyNumberFormat="1" applyFont="1" applyFill="1" applyBorder="1" applyAlignment="1">
      <alignment horizontal="center" vertical="center"/>
    </xf>
    <xf numFmtId="4" fontId="23" fillId="3" borderId="30" xfId="0" applyNumberFormat="1" applyFont="1" applyFill="1" applyBorder="1" applyAlignment="1">
      <alignment horizontal="center" vertical="center"/>
    </xf>
    <xf numFmtId="4" fontId="21" fillId="2" borderId="0" xfId="0" applyNumberFormat="1" applyFont="1" applyFill="1" applyAlignment="1">
      <alignment horizontal="center" vertical="center"/>
    </xf>
    <xf numFmtId="4" fontId="23" fillId="2" borderId="28" xfId="0" applyNumberFormat="1" applyFont="1" applyFill="1" applyBorder="1" applyAlignment="1">
      <alignment horizontal="center" vertical="center"/>
    </xf>
    <xf numFmtId="4" fontId="23" fillId="2" borderId="13" xfId="0" applyNumberFormat="1" applyFont="1" applyFill="1" applyBorder="1" applyAlignment="1">
      <alignment horizontal="center" vertical="center"/>
    </xf>
    <xf numFmtId="4" fontId="23" fillId="3" borderId="27" xfId="0" applyNumberFormat="1" applyFont="1" applyFill="1" applyBorder="1" applyAlignment="1">
      <alignment horizontal="center" vertical="center"/>
    </xf>
    <xf numFmtId="4" fontId="23" fillId="3" borderId="28" xfId="0" applyNumberFormat="1" applyFont="1" applyFill="1" applyBorder="1" applyAlignment="1">
      <alignment horizontal="center" vertical="center"/>
    </xf>
    <xf numFmtId="4" fontId="23" fillId="3" borderId="13" xfId="0" applyNumberFormat="1" applyFont="1" applyFill="1" applyBorder="1" applyAlignment="1">
      <alignment horizontal="center" vertical="center"/>
    </xf>
    <xf numFmtId="4" fontId="21" fillId="2" borderId="20" xfId="0" applyNumberFormat="1" applyFont="1" applyFill="1" applyBorder="1" applyAlignment="1">
      <alignment horizontal="center" vertical="center"/>
    </xf>
    <xf numFmtId="4" fontId="21" fillId="3" borderId="20" xfId="0" applyNumberFormat="1" applyFont="1" applyFill="1" applyBorder="1" applyAlignment="1">
      <alignment horizontal="center" vertical="center"/>
    </xf>
    <xf numFmtId="4" fontId="21" fillId="2" borderId="4" xfId="0" applyNumberFormat="1" applyFont="1" applyFill="1" applyBorder="1" applyAlignment="1">
      <alignment horizontal="center" vertical="center"/>
    </xf>
    <xf numFmtId="4" fontId="21" fillId="2" borderId="14"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4" fontId="21" fillId="3" borderId="3" xfId="0" applyNumberFormat="1" applyFont="1" applyFill="1" applyBorder="1" applyAlignment="1">
      <alignment horizontal="center" vertical="center"/>
    </xf>
    <xf numFmtId="4" fontId="21" fillId="3" borderId="14" xfId="0" applyNumberFormat="1" applyFont="1" applyFill="1" applyBorder="1" applyAlignment="1">
      <alignment horizontal="center" vertical="center"/>
    </xf>
    <xf numFmtId="4" fontId="21" fillId="3" borderId="11" xfId="0" applyNumberFormat="1" applyFont="1" applyFill="1" applyBorder="1" applyAlignment="1">
      <alignment horizontal="center" vertical="center"/>
    </xf>
    <xf numFmtId="4" fontId="23" fillId="2" borderId="11" xfId="0" applyNumberFormat="1" applyFont="1" applyFill="1" applyBorder="1" applyAlignment="1">
      <alignment horizontal="center" vertical="center"/>
    </xf>
    <xf numFmtId="4" fontId="23" fillId="3" borderId="11" xfId="0" applyNumberFormat="1" applyFont="1" applyFill="1" applyBorder="1" applyAlignment="1">
      <alignment horizontal="center" vertical="center"/>
    </xf>
    <xf numFmtId="4" fontId="22" fillId="2" borderId="14" xfId="0" applyNumberFormat="1" applyFont="1" applyFill="1" applyBorder="1" applyAlignment="1">
      <alignment horizontal="center" vertical="center"/>
    </xf>
    <xf numFmtId="4" fontId="22" fillId="2" borderId="2" xfId="0" applyNumberFormat="1" applyFont="1" applyFill="1" applyBorder="1" applyAlignment="1">
      <alignment horizontal="center" vertical="center"/>
    </xf>
    <xf numFmtId="4" fontId="22" fillId="2" borderId="11" xfId="0" applyNumberFormat="1" applyFont="1" applyFill="1" applyBorder="1" applyAlignment="1">
      <alignment horizontal="center" vertical="center"/>
    </xf>
    <xf numFmtId="4" fontId="22" fillId="3" borderId="10" xfId="0" applyNumberFormat="1" applyFont="1" applyFill="1" applyBorder="1" applyAlignment="1">
      <alignment horizontal="center" vertical="center"/>
    </xf>
    <xf numFmtId="4" fontId="22" fillId="3" borderId="2" xfId="0" applyNumberFormat="1" applyFont="1" applyFill="1" applyBorder="1" applyAlignment="1">
      <alignment horizontal="center" vertical="center"/>
    </xf>
    <xf numFmtId="4" fontId="22" fillId="3" borderId="11" xfId="0" applyNumberFormat="1" applyFont="1" applyFill="1" applyBorder="1" applyAlignment="1">
      <alignment horizontal="center" vertical="center"/>
    </xf>
    <xf numFmtId="4" fontId="21" fillId="2" borderId="15" xfId="0" applyNumberFormat="1" applyFont="1" applyFill="1" applyBorder="1" applyAlignment="1">
      <alignment horizontal="center" vertical="center"/>
    </xf>
    <xf numFmtId="4" fontId="21" fillId="2" borderId="7" xfId="0" applyNumberFormat="1" applyFont="1" applyFill="1" applyBorder="1" applyAlignment="1">
      <alignment horizontal="center" vertical="center"/>
    </xf>
    <xf numFmtId="4" fontId="21" fillId="2" borderId="9" xfId="0" applyNumberFormat="1" applyFont="1" applyFill="1" applyBorder="1" applyAlignment="1">
      <alignment horizontal="center" vertical="center"/>
    </xf>
    <xf numFmtId="4" fontId="21" fillId="3" borderId="8" xfId="0" applyNumberFormat="1" applyFont="1" applyFill="1" applyBorder="1" applyAlignment="1">
      <alignment horizontal="center" vertical="center"/>
    </xf>
    <xf numFmtId="4" fontId="21" fillId="3" borderId="7" xfId="0" applyNumberFormat="1" applyFont="1" applyFill="1" applyBorder="1" applyAlignment="1">
      <alignment horizontal="center" vertical="center"/>
    </xf>
    <xf numFmtId="4" fontId="21" fillId="3" borderId="9" xfId="0" applyNumberFormat="1" applyFont="1" applyFill="1" applyBorder="1" applyAlignment="1">
      <alignment horizontal="center" vertical="center"/>
    </xf>
    <xf numFmtId="4" fontId="21" fillId="2" borderId="36" xfId="0" applyNumberFormat="1" applyFont="1" applyFill="1" applyBorder="1" applyAlignment="1">
      <alignment horizontal="center" vertical="center"/>
    </xf>
    <xf numFmtId="4" fontId="21" fillId="2" borderId="22" xfId="0" applyNumberFormat="1" applyFont="1" applyFill="1" applyBorder="1" applyAlignment="1">
      <alignment horizontal="center" vertical="center"/>
    </xf>
    <xf numFmtId="4" fontId="21" fillId="2" borderId="24" xfId="0" applyNumberFormat="1" applyFont="1" applyFill="1" applyBorder="1" applyAlignment="1">
      <alignment horizontal="center" vertical="center"/>
    </xf>
    <xf numFmtId="4" fontId="21" fillId="3" borderId="23" xfId="0" applyNumberFormat="1" applyFont="1" applyFill="1" applyBorder="1" applyAlignment="1">
      <alignment horizontal="center" vertical="center"/>
    </xf>
    <xf numFmtId="4" fontId="21" fillId="3" borderId="22" xfId="0" applyNumberFormat="1" applyFont="1" applyFill="1" applyBorder="1" applyAlignment="1">
      <alignment horizontal="center" vertical="center"/>
    </xf>
    <xf numFmtId="4" fontId="21" fillId="3" borderId="24" xfId="0" applyNumberFormat="1" applyFont="1" applyFill="1" applyBorder="1" applyAlignment="1">
      <alignment horizontal="center" vertical="center"/>
    </xf>
    <xf numFmtId="49" fontId="21" fillId="6" borderId="25" xfId="0" applyNumberFormat="1" applyFont="1" applyFill="1" applyBorder="1" applyAlignment="1">
      <alignment vertical="center" wrapText="1"/>
    </xf>
    <xf numFmtId="49" fontId="22" fillId="6" borderId="25" xfId="0" applyNumberFormat="1" applyFont="1" applyFill="1" applyBorder="1" applyAlignment="1">
      <alignment wrapText="1"/>
    </xf>
    <xf numFmtId="49" fontId="22" fillId="6" borderId="46" xfId="0" applyNumberFormat="1" applyFont="1" applyFill="1" applyBorder="1" applyAlignment="1">
      <alignment vertical="top" wrapText="1"/>
    </xf>
    <xf numFmtId="168" fontId="3" fillId="0" borderId="0" xfId="4" applyNumberFormat="1" applyProtection="1">
      <protection locked="0"/>
    </xf>
    <xf numFmtId="168" fontId="4" fillId="0" borderId="0" xfId="4" applyNumberFormat="1" applyFont="1" applyProtection="1">
      <protection locked="0"/>
    </xf>
    <xf numFmtId="168" fontId="13" fillId="0" borderId="0" xfId="4" applyNumberFormat="1" applyFont="1" applyAlignment="1">
      <alignment horizontal="right"/>
    </xf>
    <xf numFmtId="168" fontId="3" fillId="0" borderId="0" xfId="4" applyNumberFormat="1"/>
    <xf numFmtId="168" fontId="6" fillId="5" borderId="0" xfId="3" applyNumberFormat="1" applyBorder="1" applyAlignment="1">
      <alignment horizontal="center" vertical="center"/>
    </xf>
    <xf numFmtId="168" fontId="6" fillId="0" borderId="0" xfId="3" applyNumberFormat="1" applyFill="1" applyBorder="1" applyAlignment="1">
      <alignment horizontal="center" vertical="center"/>
    </xf>
    <xf numFmtId="168" fontId="3" fillId="0" borderId="0" xfId="4" applyNumberFormat="1" applyAlignment="1">
      <alignment horizontal="center" vertical="center"/>
    </xf>
    <xf numFmtId="168" fontId="21" fillId="0" borderId="30" xfId="0" applyNumberFormat="1" applyFont="1" applyBorder="1" applyAlignment="1">
      <alignment vertical="center" wrapText="1"/>
    </xf>
    <xf numFmtId="168" fontId="22" fillId="0" borderId="30" xfId="2" applyNumberFormat="1" applyFont="1" applyFill="1" applyBorder="1" applyAlignment="1">
      <alignment horizontal="center" vertical="center"/>
    </xf>
    <xf numFmtId="168" fontId="22" fillId="0" borderId="40" xfId="0" applyNumberFormat="1" applyFont="1" applyBorder="1"/>
    <xf numFmtId="168" fontId="21" fillId="0" borderId="30" xfId="0" applyNumberFormat="1" applyFont="1" applyBorder="1" applyAlignment="1">
      <alignment vertical="center"/>
    </xf>
    <xf numFmtId="168" fontId="21" fillId="0" borderId="30" xfId="2" applyNumberFormat="1" applyFont="1" applyFill="1" applyBorder="1" applyAlignment="1">
      <alignment horizontal="center" vertical="center"/>
    </xf>
    <xf numFmtId="168" fontId="22" fillId="0" borderId="30" xfId="0" applyNumberFormat="1" applyFont="1" applyBorder="1" applyAlignment="1">
      <alignment horizontal="center" vertical="center" wrapText="1"/>
    </xf>
    <xf numFmtId="168" fontId="23" fillId="0" borderId="30" xfId="0" applyNumberFormat="1" applyFont="1" applyBorder="1" applyAlignment="1">
      <alignment horizontal="center" vertical="center"/>
    </xf>
    <xf numFmtId="168" fontId="23" fillId="0" borderId="32" xfId="0" applyNumberFormat="1" applyFont="1" applyBorder="1" applyAlignment="1">
      <alignment horizontal="center" vertical="center"/>
    </xf>
    <xf numFmtId="168" fontId="21" fillId="0" borderId="37" xfId="2" applyNumberFormat="1" applyFont="1" applyFill="1" applyBorder="1" applyAlignment="1">
      <alignment horizontal="center" vertical="center"/>
    </xf>
    <xf numFmtId="168" fontId="21" fillId="0" borderId="38" xfId="2" applyNumberFormat="1" applyFont="1" applyFill="1" applyBorder="1" applyAlignment="1">
      <alignment horizontal="center" vertical="center"/>
    </xf>
    <xf numFmtId="168" fontId="23" fillId="0" borderId="38" xfId="0" applyNumberFormat="1" applyFont="1" applyBorder="1" applyAlignment="1">
      <alignment horizontal="center" vertical="center"/>
    </xf>
    <xf numFmtId="168" fontId="22" fillId="0" borderId="38" xfId="2" applyNumberFormat="1" applyFont="1" applyFill="1" applyBorder="1" applyAlignment="1">
      <alignment horizontal="center" vertical="center"/>
    </xf>
    <xf numFmtId="168" fontId="22" fillId="0" borderId="31" xfId="0" applyNumberFormat="1" applyFont="1" applyBorder="1" applyAlignment="1">
      <alignment horizontal="center" vertical="center"/>
    </xf>
    <xf numFmtId="168" fontId="21" fillId="0" borderId="39" xfId="0" applyNumberFormat="1" applyFont="1" applyBorder="1" applyAlignment="1">
      <alignment horizontal="center" vertical="center"/>
    </xf>
    <xf numFmtId="49" fontId="19" fillId="0" borderId="25" xfId="0" applyNumberFormat="1" applyFont="1" applyBorder="1" applyAlignment="1">
      <alignment vertical="top" wrapText="1"/>
    </xf>
    <xf numFmtId="3" fontId="2" fillId="0" borderId="2" xfId="2" applyNumberFormat="1" applyFont="1" applyFill="1" applyBorder="1" applyAlignment="1">
      <alignment horizontal="center" vertical="center"/>
    </xf>
    <xf numFmtId="168" fontId="3" fillId="0" borderId="50" xfId="2" applyNumberFormat="1" applyFont="1" applyFill="1" applyBorder="1" applyAlignment="1">
      <alignment horizontal="center" vertical="center"/>
    </xf>
    <xf numFmtId="49" fontId="2" fillId="0" borderId="1" xfId="0" applyNumberFormat="1" applyFont="1" applyBorder="1" applyAlignment="1">
      <alignment vertical="center" wrapText="1"/>
    </xf>
    <xf numFmtId="0" fontId="21" fillId="0" borderId="25" xfId="0" applyFont="1" applyBorder="1"/>
    <xf numFmtId="49" fontId="22" fillId="7" borderId="25" xfId="0" applyNumberFormat="1" applyFont="1" applyFill="1" applyBorder="1" applyAlignment="1">
      <alignment vertical="top" wrapText="1"/>
    </xf>
    <xf numFmtId="0" fontId="8" fillId="0" borderId="0" xfId="4" applyFont="1" applyAlignment="1">
      <alignment wrapText="1"/>
    </xf>
    <xf numFmtId="0" fontId="26" fillId="0" borderId="0" xfId="4" applyFont="1"/>
    <xf numFmtId="49" fontId="27" fillId="0" borderId="25" xfId="0" applyNumberFormat="1" applyFont="1" applyBorder="1" applyAlignment="1">
      <alignment vertical="top" wrapText="1"/>
    </xf>
    <xf numFmtId="49" fontId="22" fillId="8" borderId="25" xfId="0" applyNumberFormat="1" applyFont="1" applyFill="1" applyBorder="1" applyAlignment="1">
      <alignment vertical="top" wrapText="1"/>
    </xf>
    <xf numFmtId="49" fontId="28" fillId="8" borderId="25" xfId="0" applyNumberFormat="1" applyFont="1" applyFill="1" applyBorder="1" applyAlignment="1">
      <alignment horizontal="left" vertical="center" wrapText="1"/>
    </xf>
    <xf numFmtId="0" fontId="29" fillId="8" borderId="25" xfId="0" applyFont="1" applyFill="1" applyBorder="1"/>
    <xf numFmtId="3" fontId="28" fillId="0" borderId="25" xfId="2" applyNumberFormat="1" applyFont="1" applyFill="1" applyBorder="1" applyAlignment="1">
      <alignment horizontal="center" vertical="center"/>
    </xf>
    <xf numFmtId="168" fontId="28" fillId="0" borderId="30" xfId="2" applyNumberFormat="1" applyFont="1" applyFill="1" applyBorder="1" applyAlignment="1">
      <alignment horizontal="center" vertical="center"/>
    </xf>
    <xf numFmtId="0" fontId="28" fillId="0" borderId="25" xfId="0" applyFont="1" applyBorder="1" applyAlignment="1">
      <alignment horizontal="center" vertical="center"/>
    </xf>
    <xf numFmtId="49" fontId="24" fillId="0" borderId="25" xfId="0" applyNumberFormat="1" applyFont="1" applyBorder="1" applyAlignment="1">
      <alignment horizontal="right" vertical="top" wrapText="1" indent="1"/>
    </xf>
    <xf numFmtId="0" fontId="24" fillId="0" borderId="25" xfId="0" applyFont="1" applyBorder="1" applyAlignment="1">
      <alignment horizontal="center" vertical="center"/>
    </xf>
    <xf numFmtId="168" fontId="24" fillId="0" borderId="30" xfId="2" applyNumberFormat="1" applyFont="1" applyFill="1" applyBorder="1" applyAlignment="1">
      <alignment horizontal="center" vertical="center"/>
    </xf>
    <xf numFmtId="0" fontId="25" fillId="0" borderId="25" xfId="0" applyFont="1" applyBorder="1"/>
    <xf numFmtId="49" fontId="24" fillId="0" borderId="25" xfId="0" applyNumberFormat="1" applyFont="1" applyBorder="1" applyAlignment="1">
      <alignment horizontal="center" vertical="center"/>
    </xf>
    <xf numFmtId="0" fontId="25" fillId="0" borderId="25" xfId="0" applyFont="1" applyBorder="1" applyAlignment="1">
      <alignment horizontal="center" vertical="center"/>
    </xf>
    <xf numFmtId="168" fontId="25" fillId="0" borderId="30" xfId="2" applyNumberFormat="1" applyFont="1" applyFill="1" applyBorder="1" applyAlignment="1">
      <alignment horizontal="center" vertical="center"/>
    </xf>
    <xf numFmtId="49" fontId="25" fillId="7" borderId="25" xfId="0" applyNumberFormat="1" applyFont="1" applyFill="1" applyBorder="1" applyAlignment="1">
      <alignment horizontal="left" vertical="center" wrapText="1"/>
    </xf>
    <xf numFmtId="3" fontId="25" fillId="0" borderId="25" xfId="2" applyNumberFormat="1" applyFont="1" applyFill="1" applyBorder="1" applyAlignment="1">
      <alignment horizontal="center" vertical="center"/>
    </xf>
    <xf numFmtId="0" fontId="24" fillId="7" borderId="25" xfId="0" applyFont="1" applyFill="1" applyBorder="1"/>
    <xf numFmtId="49" fontId="24" fillId="7" borderId="25" xfId="0" applyNumberFormat="1" applyFont="1" applyFill="1" applyBorder="1" applyAlignment="1">
      <alignment vertical="top" wrapText="1"/>
    </xf>
    <xf numFmtId="4" fontId="23" fillId="4" borderId="30" xfId="0" applyNumberFormat="1" applyFont="1" applyFill="1" applyBorder="1" applyAlignment="1">
      <alignment horizontal="center" vertical="center"/>
    </xf>
    <xf numFmtId="4" fontId="21" fillId="4" borderId="20" xfId="0" applyNumberFormat="1" applyFont="1" applyFill="1" applyBorder="1" applyAlignment="1">
      <alignment horizontal="center" vertical="center"/>
    </xf>
    <xf numFmtId="4" fontId="21" fillId="4" borderId="3" xfId="0" applyNumberFormat="1" applyFont="1" applyFill="1" applyBorder="1" applyAlignment="1">
      <alignment horizontal="center" vertical="center"/>
    </xf>
    <xf numFmtId="4" fontId="21" fillId="4" borderId="14" xfId="0" applyNumberFormat="1" applyFont="1" applyFill="1" applyBorder="1" applyAlignment="1">
      <alignment horizontal="center" vertical="center"/>
    </xf>
    <xf numFmtId="4" fontId="21" fillId="4" borderId="11" xfId="0" applyNumberFormat="1" applyFont="1" applyFill="1" applyBorder="1" applyAlignment="1">
      <alignment horizontal="center" vertical="center"/>
    </xf>
    <xf numFmtId="4" fontId="23" fillId="4" borderId="11" xfId="0" applyNumberFormat="1" applyFont="1" applyFill="1" applyBorder="1" applyAlignment="1">
      <alignment horizontal="center" vertical="center"/>
    </xf>
    <xf numFmtId="4" fontId="22" fillId="4" borderId="10" xfId="0" applyNumberFormat="1" applyFont="1" applyFill="1" applyBorder="1" applyAlignment="1">
      <alignment horizontal="center" vertical="center"/>
    </xf>
    <xf numFmtId="4" fontId="22" fillId="4" borderId="2" xfId="0" applyNumberFormat="1" applyFont="1" applyFill="1" applyBorder="1" applyAlignment="1">
      <alignment horizontal="center" vertical="center"/>
    </xf>
    <xf numFmtId="4" fontId="22" fillId="4" borderId="11" xfId="0" applyNumberFormat="1" applyFont="1" applyFill="1" applyBorder="1" applyAlignment="1">
      <alignment horizontal="center" vertical="center"/>
    </xf>
    <xf numFmtId="4" fontId="21" fillId="4" borderId="8" xfId="0" applyNumberFormat="1" applyFont="1" applyFill="1" applyBorder="1" applyAlignment="1">
      <alignment horizontal="center" vertical="center"/>
    </xf>
    <xf numFmtId="4" fontId="21" fillId="4" borderId="7" xfId="0" applyNumberFormat="1" applyFont="1" applyFill="1" applyBorder="1" applyAlignment="1">
      <alignment horizontal="center" vertical="center"/>
    </xf>
    <xf numFmtId="4" fontId="21" fillId="4" borderId="9" xfId="0" applyNumberFormat="1" applyFont="1" applyFill="1" applyBorder="1" applyAlignment="1">
      <alignment horizontal="center" vertical="center"/>
    </xf>
    <xf numFmtId="4" fontId="21" fillId="4" borderId="23" xfId="0" applyNumberFormat="1" applyFont="1" applyFill="1" applyBorder="1" applyAlignment="1">
      <alignment horizontal="center" vertical="center"/>
    </xf>
    <xf numFmtId="4" fontId="21" fillId="4" borderId="22" xfId="0" applyNumberFormat="1" applyFont="1" applyFill="1" applyBorder="1" applyAlignment="1">
      <alignment horizontal="center" vertical="center"/>
    </xf>
    <xf numFmtId="4" fontId="21" fillId="4" borderId="24" xfId="0" applyNumberFormat="1" applyFont="1" applyFill="1" applyBorder="1" applyAlignment="1">
      <alignment horizontal="center" vertical="center"/>
    </xf>
    <xf numFmtId="0" fontId="22" fillId="0" borderId="29" xfId="0" applyFont="1" applyBorder="1" applyAlignment="1">
      <alignment horizontal="center"/>
    </xf>
    <xf numFmtId="0" fontId="3" fillId="0" borderId="0" xfId="4" applyAlignment="1">
      <alignment horizontal="left" vertical="top" wrapText="1"/>
    </xf>
    <xf numFmtId="0" fontId="18" fillId="5" borderId="0" xfId="3" applyFont="1" applyBorder="1" applyAlignment="1">
      <alignment horizontal="center" vertical="center"/>
    </xf>
    <xf numFmtId="2" fontId="3" fillId="0" borderId="0" xfId="4" applyNumberFormat="1" applyAlignment="1">
      <alignment horizontal="center" vertical="center"/>
    </xf>
    <xf numFmtId="0" fontId="6" fillId="5" borderId="0" xfId="3" applyBorder="1" applyAlignment="1">
      <alignment horizontal="center" vertical="center"/>
    </xf>
    <xf numFmtId="0" fontId="13" fillId="0" borderId="0" xfId="4" applyFont="1" applyAlignment="1">
      <alignment horizontal="right" vertical="center" wrapText="1"/>
    </xf>
    <xf numFmtId="3" fontId="21" fillId="0" borderId="29" xfId="2" applyNumberFormat="1" applyFont="1" applyFill="1" applyBorder="1" applyAlignment="1">
      <alignment horizontal="center" vertical="center"/>
    </xf>
    <xf numFmtId="3" fontId="21" fillId="0" borderId="30" xfId="2" applyNumberFormat="1" applyFont="1" applyFill="1" applyBorder="1" applyAlignment="1">
      <alignment horizontal="center" vertical="center"/>
    </xf>
    <xf numFmtId="49" fontId="22" fillId="0" borderId="33" xfId="0" applyNumberFormat="1" applyFont="1" applyBorder="1" applyAlignment="1">
      <alignment horizontal="center" vertical="center" wrapText="1"/>
    </xf>
    <xf numFmtId="49" fontId="22" fillId="0" borderId="45" xfId="0" applyNumberFormat="1" applyFont="1" applyBorder="1" applyAlignment="1">
      <alignment horizontal="center" vertical="center" wrapText="1"/>
    </xf>
    <xf numFmtId="49" fontId="22" fillId="0" borderId="34" xfId="0" applyNumberFormat="1" applyFont="1" applyBorder="1" applyAlignment="1">
      <alignment horizontal="center" vertical="center" wrapText="1"/>
    </xf>
    <xf numFmtId="3" fontId="21" fillId="0" borderId="33" xfId="0" applyNumberFormat="1" applyFont="1" applyBorder="1" applyAlignment="1">
      <alignment horizontal="center" vertical="center"/>
    </xf>
    <xf numFmtId="3" fontId="21" fillId="0" borderId="34" xfId="0" applyNumberFormat="1" applyFont="1" applyBorder="1" applyAlignment="1">
      <alignment horizontal="center" vertical="center"/>
    </xf>
    <xf numFmtId="4" fontId="21" fillId="2" borderId="42" xfId="0" applyNumberFormat="1" applyFont="1" applyFill="1" applyBorder="1" applyAlignment="1">
      <alignment horizontal="center" vertical="center" wrapText="1"/>
    </xf>
    <xf numFmtId="4" fontId="21" fillId="2" borderId="43" xfId="0" applyNumberFormat="1" applyFont="1" applyFill="1" applyBorder="1" applyAlignment="1">
      <alignment horizontal="center" vertical="center" wrapText="1"/>
    </xf>
    <xf numFmtId="44" fontId="22" fillId="2" borderId="4" xfId="1" applyFont="1" applyFill="1" applyBorder="1" applyAlignment="1">
      <alignment horizontal="right" vertical="center"/>
    </xf>
    <xf numFmtId="44" fontId="22" fillId="2" borderId="14" xfId="1" applyFont="1" applyFill="1" applyBorder="1" applyAlignment="1">
      <alignment horizontal="right" vertical="center"/>
    </xf>
    <xf numFmtId="44" fontId="22" fillId="3" borderId="3" xfId="1" applyFont="1" applyFill="1" applyBorder="1" applyAlignment="1">
      <alignment horizontal="right" vertical="center"/>
    </xf>
    <xf numFmtId="44" fontId="22" fillId="3" borderId="14" xfId="1" applyFont="1" applyFill="1" applyBorder="1" applyAlignment="1">
      <alignment horizontal="right" vertical="center"/>
    </xf>
    <xf numFmtId="0" fontId="9" fillId="0" borderId="0" xfId="4" applyFont="1" applyAlignment="1">
      <alignment horizontal="left" vertical="top" wrapText="1"/>
    </xf>
    <xf numFmtId="44" fontId="22" fillId="4" borderId="3" xfId="1" applyFont="1" applyFill="1" applyBorder="1" applyAlignment="1">
      <alignment horizontal="right" vertical="center"/>
    </xf>
    <xf numFmtId="44" fontId="22" fillId="4" borderId="14" xfId="1" applyFont="1" applyFill="1" applyBorder="1" applyAlignment="1">
      <alignment horizontal="right" vertical="center"/>
    </xf>
    <xf numFmtId="4" fontId="21" fillId="3" borderId="44" xfId="0" applyNumberFormat="1" applyFont="1" applyFill="1" applyBorder="1" applyAlignment="1">
      <alignment horizontal="center" vertical="center" wrapText="1"/>
    </xf>
    <xf numFmtId="4" fontId="21" fillId="3" borderId="42" xfId="0" applyNumberFormat="1" applyFont="1" applyFill="1" applyBorder="1" applyAlignment="1">
      <alignment horizontal="center" vertical="center" wrapText="1"/>
    </xf>
    <xf numFmtId="4" fontId="21" fillId="3" borderId="43" xfId="0" applyNumberFormat="1" applyFont="1" applyFill="1" applyBorder="1" applyAlignment="1">
      <alignment horizontal="center" vertical="center" wrapText="1"/>
    </xf>
    <xf numFmtId="4" fontId="25" fillId="4" borderId="47" xfId="0" applyNumberFormat="1" applyFont="1" applyFill="1" applyBorder="1" applyAlignment="1">
      <alignment horizontal="center" vertical="center" wrapText="1"/>
    </xf>
    <xf numFmtId="4" fontId="20" fillId="4" borderId="48" xfId="0" applyNumberFormat="1" applyFont="1" applyFill="1" applyBorder="1" applyAlignment="1">
      <alignment horizontal="center" vertical="center" wrapText="1"/>
    </xf>
    <xf numFmtId="4" fontId="20" fillId="4" borderId="49" xfId="0" applyNumberFormat="1" applyFont="1" applyFill="1" applyBorder="1" applyAlignment="1">
      <alignment horizontal="center" vertical="center" wrapText="1"/>
    </xf>
    <xf numFmtId="4" fontId="21" fillId="2" borderId="35" xfId="0" applyNumberFormat="1" applyFont="1" applyFill="1" applyBorder="1" applyAlignment="1">
      <alignment horizontal="center" vertical="center"/>
    </xf>
    <xf numFmtId="4" fontId="21" fillId="2" borderId="19" xfId="0" applyNumberFormat="1" applyFont="1" applyFill="1" applyBorder="1" applyAlignment="1">
      <alignment horizontal="center" vertical="center"/>
    </xf>
    <xf numFmtId="4" fontId="21" fillId="3" borderId="18" xfId="0" applyNumberFormat="1" applyFont="1" applyFill="1" applyBorder="1" applyAlignment="1">
      <alignment horizontal="center" vertical="center"/>
    </xf>
    <xf numFmtId="4" fontId="21" fillId="3" borderId="19" xfId="0" applyNumberFormat="1" applyFont="1" applyFill="1" applyBorder="1" applyAlignment="1">
      <alignment horizontal="center" vertical="center"/>
    </xf>
    <xf numFmtId="4" fontId="21" fillId="4" borderId="18" xfId="0" applyNumberFormat="1" applyFont="1" applyFill="1" applyBorder="1" applyAlignment="1">
      <alignment horizontal="center" vertical="center"/>
    </xf>
    <xf numFmtId="4" fontId="21" fillId="4" borderId="19" xfId="0" applyNumberFormat="1" applyFont="1" applyFill="1" applyBorder="1" applyAlignment="1">
      <alignment horizontal="center" vertical="center"/>
    </xf>
    <xf numFmtId="4" fontId="22" fillId="2" borderId="51" xfId="0" applyNumberFormat="1" applyFont="1" applyFill="1" applyBorder="1" applyAlignment="1">
      <alignment horizontal="center" vertical="center"/>
    </xf>
    <xf numFmtId="4" fontId="22" fillId="2" borderId="52" xfId="0" applyNumberFormat="1" applyFont="1" applyFill="1" applyBorder="1" applyAlignment="1">
      <alignment horizontal="center" vertical="center"/>
    </xf>
    <xf numFmtId="4" fontId="22" fillId="2" borderId="53" xfId="0" applyNumberFormat="1" applyFont="1" applyFill="1" applyBorder="1" applyAlignment="1">
      <alignment horizontal="center" vertical="center"/>
    </xf>
    <xf numFmtId="4" fontId="22" fillId="3" borderId="51" xfId="0" applyNumberFormat="1" applyFont="1" applyFill="1" applyBorder="1" applyAlignment="1">
      <alignment horizontal="center" vertical="center"/>
    </xf>
    <xf numFmtId="4" fontId="22" fillId="3" borderId="52" xfId="0" applyNumberFormat="1" applyFont="1" applyFill="1" applyBorder="1" applyAlignment="1">
      <alignment horizontal="center" vertical="center"/>
    </xf>
    <xf numFmtId="4" fontId="22" fillId="3" borderId="53" xfId="0" applyNumberFormat="1" applyFont="1" applyFill="1" applyBorder="1" applyAlignment="1">
      <alignment horizontal="center" vertical="center"/>
    </xf>
    <xf numFmtId="4" fontId="22" fillId="4" borderId="51" xfId="0" applyNumberFormat="1" applyFont="1" applyFill="1" applyBorder="1" applyAlignment="1">
      <alignment horizontal="center" vertical="center"/>
    </xf>
    <xf numFmtId="4" fontId="22" fillId="4" borderId="52" xfId="0" applyNumberFormat="1" applyFont="1" applyFill="1" applyBorder="1" applyAlignment="1">
      <alignment horizontal="center" vertical="center"/>
    </xf>
    <xf numFmtId="4" fontId="22" fillId="4" borderId="54" xfId="0" applyNumberFormat="1" applyFont="1" applyFill="1" applyBorder="1" applyAlignment="1">
      <alignment horizontal="center" vertical="center"/>
    </xf>
  </cellXfs>
  <cellStyles count="6">
    <cellStyle name="Euro" xfId="2" xr:uid="{114A0754-D981-4E9C-A948-3F0CAE8CD9B9}"/>
    <cellStyle name="Gut" xfId="3" builtinId="26"/>
    <cellStyle name="Standard" xfId="0" builtinId="0"/>
    <cellStyle name="Standard 2" xfId="4" xr:uid="{F31F0DD3-6D12-4678-8922-7284D003087E}"/>
    <cellStyle name="Währung" xfId="1" builtinId="4"/>
    <cellStyle name="Währung 2" xfId="5" xr:uid="{68552FFF-6ACC-4D73-AF1B-9430FBA97A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9B3CD-A0D2-489A-BEAA-1598234E1A8A}">
  <dimension ref="A1:N146"/>
  <sheetViews>
    <sheetView tabSelected="1" view="pageLayout" topLeftCell="A132" zoomScale="90" zoomScaleNormal="100" zoomScaleSheetLayoutView="100" zoomScalePageLayoutView="90" workbookViewId="0">
      <selection activeCell="M145" sqref="M145"/>
    </sheetView>
  </sheetViews>
  <sheetFormatPr baseColWidth="10" defaultColWidth="11.42578125" defaultRowHeight="15" x14ac:dyDescent="0.2"/>
  <cols>
    <col min="1" max="1" width="3.7109375" style="13" customWidth="1"/>
    <col min="2" max="2" width="46.42578125" style="13" customWidth="1"/>
    <col min="3" max="3" width="13.42578125" style="13" customWidth="1"/>
    <col min="4" max="4" width="12.7109375" style="140" customWidth="1"/>
    <col min="5" max="6" width="9.85546875" style="13" customWidth="1"/>
    <col min="7" max="7" width="10" style="13" customWidth="1"/>
    <col min="8" max="8" width="9.85546875" style="15" customWidth="1"/>
    <col min="9" max="9" width="9.85546875" style="16" customWidth="1"/>
    <col min="10" max="10" width="9.85546875" style="17" customWidth="1"/>
    <col min="11" max="11" width="9.85546875" style="16" customWidth="1"/>
    <col min="12" max="12" width="9.85546875" style="15" customWidth="1"/>
    <col min="13" max="13" width="9.85546875" style="18" customWidth="1"/>
    <col min="14" max="16384" width="11.42578125" style="18"/>
  </cols>
  <sheetData>
    <row r="1" spans="1:12" s="8" customFormat="1" ht="15" customHeight="1" x14ac:dyDescent="0.2">
      <c r="A1" s="23"/>
      <c r="B1" s="23"/>
      <c r="C1" s="23"/>
      <c r="D1" s="137"/>
      <c r="E1" s="23"/>
      <c r="F1" s="23"/>
      <c r="G1" s="23"/>
      <c r="H1" s="5"/>
      <c r="I1" s="6"/>
      <c r="J1" s="7"/>
      <c r="K1" s="6"/>
      <c r="L1" s="5"/>
    </row>
    <row r="2" spans="1:12" s="12" customFormat="1" ht="15.75" x14ac:dyDescent="0.25">
      <c r="A2" s="24"/>
      <c r="B2" s="25" t="s">
        <v>9</v>
      </c>
      <c r="C2" s="24"/>
      <c r="D2" s="138"/>
      <c r="E2" s="24"/>
      <c r="F2" s="24"/>
      <c r="G2" s="26"/>
      <c r="H2" s="9"/>
      <c r="I2" s="10"/>
      <c r="J2" s="11"/>
      <c r="K2" s="10"/>
      <c r="L2" s="9"/>
    </row>
    <row r="3" spans="1:12" s="12" customFormat="1" ht="60.75" customHeight="1" x14ac:dyDescent="0.25">
      <c r="A3" s="24"/>
      <c r="B3" s="200" t="s">
        <v>10</v>
      </c>
      <c r="C3" s="200"/>
      <c r="D3" s="200"/>
      <c r="E3" s="200"/>
      <c r="F3" s="200"/>
      <c r="G3" s="200"/>
      <c r="H3" s="9"/>
      <c r="I3" s="10"/>
      <c r="J3" s="11"/>
      <c r="K3" s="10"/>
      <c r="L3" s="9"/>
    </row>
    <row r="4" spans="1:12" s="8" customFormat="1" x14ac:dyDescent="0.2">
      <c r="A4" s="23"/>
      <c r="B4" s="13"/>
      <c r="C4" s="23"/>
      <c r="D4" s="137"/>
      <c r="E4" s="23"/>
      <c r="F4" s="23"/>
      <c r="G4" s="27"/>
      <c r="H4" s="5"/>
      <c r="I4" s="6"/>
      <c r="J4" s="14"/>
      <c r="K4" s="6"/>
      <c r="L4" s="5"/>
    </row>
    <row r="5" spans="1:12" ht="68.25" customHeight="1" x14ac:dyDescent="0.2">
      <c r="B5" s="200" t="s">
        <v>64</v>
      </c>
      <c r="C5" s="200"/>
      <c r="D5" s="200"/>
      <c r="E5" s="200"/>
      <c r="F5" s="200"/>
      <c r="G5" s="200"/>
    </row>
    <row r="7" spans="1:12" ht="29.25" customHeight="1" x14ac:dyDescent="0.2">
      <c r="C7" s="18"/>
      <c r="D7" s="204" t="s">
        <v>11</v>
      </c>
      <c r="E7" s="204"/>
      <c r="F7" s="28"/>
      <c r="G7" s="29"/>
    </row>
    <row r="8" spans="1:12" x14ac:dyDescent="0.2">
      <c r="B8" s="25" t="s">
        <v>12</v>
      </c>
      <c r="C8" s="30"/>
      <c r="D8" s="139" t="s">
        <v>13</v>
      </c>
      <c r="E8" s="19">
        <v>38</v>
      </c>
      <c r="F8" s="31"/>
      <c r="G8" s="32"/>
    </row>
    <row r="9" spans="1:12" x14ac:dyDescent="0.2">
      <c r="B9" s="25" t="s">
        <v>14</v>
      </c>
      <c r="C9" s="30"/>
      <c r="D9" s="139" t="s">
        <v>13</v>
      </c>
      <c r="E9" s="19">
        <v>21.5</v>
      </c>
      <c r="F9" s="33"/>
      <c r="G9" s="34"/>
    </row>
    <row r="10" spans="1:12" x14ac:dyDescent="0.2">
      <c r="B10" s="25" t="s">
        <v>43</v>
      </c>
      <c r="C10" s="30"/>
      <c r="D10" s="139" t="s">
        <v>13</v>
      </c>
      <c r="E10" s="19">
        <v>18</v>
      </c>
      <c r="F10" s="33"/>
    </row>
    <row r="11" spans="1:12" x14ac:dyDescent="0.2">
      <c r="B11" s="25" t="s">
        <v>54</v>
      </c>
      <c r="C11" s="30"/>
      <c r="D11" s="139" t="s">
        <v>13</v>
      </c>
      <c r="E11" s="19">
        <v>22.5</v>
      </c>
      <c r="F11" s="20"/>
    </row>
    <row r="12" spans="1:12" x14ac:dyDescent="0.2">
      <c r="B12" s="18"/>
      <c r="C12" s="18"/>
      <c r="D12" s="139"/>
      <c r="E12" s="19"/>
      <c r="F12" s="20"/>
    </row>
    <row r="13" spans="1:12" x14ac:dyDescent="0.2">
      <c r="B13" s="13" t="s">
        <v>15</v>
      </c>
      <c r="C13" s="18"/>
      <c r="D13" s="139"/>
      <c r="E13" s="19"/>
      <c r="F13" s="20"/>
    </row>
    <row r="14" spans="1:12" x14ac:dyDescent="0.2">
      <c r="B14" s="13" t="s">
        <v>16</v>
      </c>
      <c r="C14" s="18"/>
      <c r="D14" s="139"/>
      <c r="E14" s="19"/>
      <c r="F14" s="20"/>
    </row>
    <row r="15" spans="1:12" x14ac:dyDescent="0.2">
      <c r="B15" s="13" t="s">
        <v>17</v>
      </c>
      <c r="C15" s="18"/>
      <c r="D15" s="139"/>
      <c r="E15" s="19"/>
      <c r="F15" s="20"/>
    </row>
    <row r="16" spans="1:12" x14ac:dyDescent="0.2">
      <c r="B16" s="18"/>
      <c r="C16" s="18"/>
      <c r="D16" s="139"/>
      <c r="E16" s="19"/>
      <c r="F16" s="20"/>
    </row>
    <row r="17" spans="2:14" x14ac:dyDescent="0.2">
      <c r="F17" s="20"/>
      <c r="G17" s="35"/>
    </row>
    <row r="18" spans="2:14" s="13" customFormat="1" x14ac:dyDescent="0.2">
      <c r="B18" s="36" t="s">
        <v>18</v>
      </c>
      <c r="C18" s="201" t="s">
        <v>19</v>
      </c>
      <c r="D18" s="201"/>
      <c r="E18" s="201"/>
    </row>
    <row r="19" spans="2:14" s="13" customFormat="1" x14ac:dyDescent="0.2">
      <c r="B19" s="37"/>
      <c r="C19" s="38"/>
      <c r="D19" s="141"/>
      <c r="E19" s="38"/>
    </row>
    <row r="20" spans="2:14" s="13" customFormat="1" x14ac:dyDescent="0.2">
      <c r="B20" s="37" t="s">
        <v>20</v>
      </c>
      <c r="C20" s="37"/>
      <c r="D20" s="141" t="s">
        <v>34</v>
      </c>
      <c r="E20" s="38"/>
    </row>
    <row r="21" spans="2:14" s="13" customFormat="1" x14ac:dyDescent="0.2">
      <c r="B21" s="37" t="s">
        <v>21</v>
      </c>
      <c r="C21" s="203" t="s">
        <v>34</v>
      </c>
      <c r="D21" s="203"/>
      <c r="E21" s="203"/>
    </row>
    <row r="22" spans="2:14" s="13" customFormat="1" x14ac:dyDescent="0.2">
      <c r="B22" s="21"/>
      <c r="C22" s="22"/>
      <c r="D22" s="142"/>
      <c r="E22" s="22"/>
    </row>
    <row r="23" spans="2:14" s="13" customFormat="1" ht="12.75" x14ac:dyDescent="0.2">
      <c r="B23" s="39">
        <v>2000000</v>
      </c>
      <c r="C23" s="202">
        <f>$B$23/B23*45</f>
        <v>45</v>
      </c>
      <c r="D23" s="202"/>
      <c r="E23" s="202"/>
    </row>
    <row r="24" spans="2:14" s="13" customFormat="1" ht="12.75" x14ac:dyDescent="0.2">
      <c r="B24" s="39">
        <v>2500000</v>
      </c>
      <c r="C24" s="202">
        <f>$B$23/B24*45</f>
        <v>36</v>
      </c>
      <c r="D24" s="202"/>
      <c r="E24" s="202"/>
    </row>
    <row r="25" spans="2:14" s="13" customFormat="1" ht="12.75" x14ac:dyDescent="0.2">
      <c r="B25" s="39">
        <v>3000000</v>
      </c>
      <c r="C25" s="202">
        <f t="shared" ref="C25:C27" si="0">$B$23/B25*45</f>
        <v>30</v>
      </c>
      <c r="D25" s="202"/>
      <c r="E25" s="202"/>
    </row>
    <row r="26" spans="2:14" s="13" customFormat="1" ht="12.75" x14ac:dyDescent="0.2">
      <c r="B26" s="39">
        <v>3500000</v>
      </c>
      <c r="C26" s="202">
        <f t="shared" si="0"/>
        <v>25.714285714285712</v>
      </c>
      <c r="D26" s="202"/>
      <c r="E26" s="202"/>
    </row>
    <row r="27" spans="2:14" s="13" customFormat="1" ht="12.75" x14ac:dyDescent="0.2">
      <c r="B27" s="39">
        <v>4000000</v>
      </c>
      <c r="C27" s="202">
        <f t="shared" si="0"/>
        <v>22.5</v>
      </c>
      <c r="D27" s="202"/>
      <c r="E27" s="202"/>
    </row>
    <row r="28" spans="2:14" s="13" customFormat="1" ht="12.75" x14ac:dyDescent="0.2">
      <c r="B28" s="40"/>
      <c r="C28" s="29"/>
      <c r="D28" s="143"/>
      <c r="E28" s="29"/>
    </row>
    <row r="29" spans="2:14" ht="38.25" customHeight="1" x14ac:dyDescent="0.2">
      <c r="B29" s="218" t="s">
        <v>41</v>
      </c>
      <c r="C29" s="218"/>
      <c r="D29" s="218"/>
      <c r="E29" s="218"/>
      <c r="F29" s="218"/>
      <c r="G29" s="218"/>
      <c r="H29" s="218"/>
      <c r="I29" s="218"/>
      <c r="J29" s="218"/>
      <c r="K29" s="164"/>
      <c r="L29" s="164"/>
      <c r="M29" s="164"/>
    </row>
    <row r="30" spans="2:14" ht="15.75" thickBot="1" x14ac:dyDescent="0.25">
      <c r="B30" s="18"/>
      <c r="C30" s="18"/>
      <c r="D30" s="139"/>
      <c r="E30" s="49"/>
      <c r="F30" s="50"/>
      <c r="G30" s="51"/>
      <c r="H30" s="52"/>
      <c r="I30" s="53"/>
      <c r="J30" s="54"/>
      <c r="K30" s="53"/>
      <c r="L30" s="52"/>
      <c r="M30" s="55"/>
    </row>
    <row r="31" spans="2:14" s="2" customFormat="1" ht="27.75" customHeight="1" x14ac:dyDescent="0.2">
      <c r="B31" s="57" t="s">
        <v>31</v>
      </c>
      <c r="C31" s="210"/>
      <c r="D31" s="211"/>
      <c r="E31" s="212" t="s">
        <v>32</v>
      </c>
      <c r="F31" s="212"/>
      <c r="G31" s="213"/>
      <c r="H31" s="221" t="s">
        <v>33</v>
      </c>
      <c r="I31" s="222"/>
      <c r="J31" s="223"/>
      <c r="K31" s="224" t="s">
        <v>55</v>
      </c>
      <c r="L31" s="225"/>
      <c r="M31" s="226"/>
      <c r="N31" s="1"/>
    </row>
    <row r="32" spans="2:14" s="2" customFormat="1" ht="14.45" customHeight="1" x14ac:dyDescent="0.2">
      <c r="B32" s="207"/>
      <c r="C32" s="208"/>
      <c r="D32" s="209"/>
      <c r="E32" s="233"/>
      <c r="F32" s="234"/>
      <c r="G32" s="235"/>
      <c r="H32" s="236"/>
      <c r="I32" s="237"/>
      <c r="J32" s="238"/>
      <c r="K32" s="239"/>
      <c r="L32" s="240"/>
      <c r="M32" s="241"/>
      <c r="N32" s="1"/>
    </row>
    <row r="33" spans="2:13" s="2" customFormat="1" ht="31.5" customHeight="1" x14ac:dyDescent="0.2">
      <c r="B33" s="57" t="s">
        <v>25</v>
      </c>
      <c r="C33" s="58"/>
      <c r="D33" s="144"/>
      <c r="E33" s="86"/>
      <c r="F33" s="87"/>
      <c r="G33" s="88"/>
      <c r="H33" s="89"/>
      <c r="I33" s="90"/>
      <c r="J33" s="91"/>
      <c r="K33" s="42"/>
      <c r="L33" s="43"/>
      <c r="M33" s="41"/>
    </row>
    <row r="34" spans="2:13" s="2" customFormat="1" ht="12.75" x14ac:dyDescent="0.2">
      <c r="B34" s="59"/>
      <c r="C34" s="60"/>
      <c r="D34" s="145"/>
      <c r="E34" s="86"/>
      <c r="F34" s="87"/>
      <c r="G34" s="88"/>
      <c r="H34" s="89"/>
      <c r="I34" s="90"/>
      <c r="J34" s="91"/>
      <c r="K34" s="42"/>
      <c r="L34" s="43"/>
      <c r="M34" s="41"/>
    </row>
    <row r="35" spans="2:13" s="2" customFormat="1" ht="12.75" x14ac:dyDescent="0.2">
      <c r="B35" s="134" t="s">
        <v>74</v>
      </c>
      <c r="C35" s="64"/>
      <c r="D35" s="146"/>
      <c r="E35" s="92"/>
      <c r="F35" s="87"/>
      <c r="G35" s="88"/>
      <c r="H35" s="93"/>
      <c r="I35" s="90"/>
      <c r="J35" s="91"/>
      <c r="K35" s="56"/>
      <c r="L35" s="43"/>
      <c r="M35" s="41"/>
    </row>
    <row r="36" spans="2:13" s="2" customFormat="1" ht="12.75" x14ac:dyDescent="0.2">
      <c r="C36" s="205" t="s">
        <v>1</v>
      </c>
      <c r="D36" s="206"/>
      <c r="E36" s="92"/>
      <c r="F36" s="87"/>
      <c r="G36" s="88"/>
      <c r="H36" s="93"/>
      <c r="I36" s="90"/>
      <c r="J36" s="91"/>
      <c r="K36" s="56"/>
      <c r="L36" s="43"/>
      <c r="M36" s="41"/>
    </row>
    <row r="37" spans="2:13" s="2" customFormat="1" ht="12.75" x14ac:dyDescent="0.2">
      <c r="B37" s="135"/>
      <c r="C37" s="65" t="s">
        <v>24</v>
      </c>
      <c r="D37" s="147" t="s">
        <v>2</v>
      </c>
      <c r="E37" s="92"/>
      <c r="F37" s="87"/>
      <c r="G37" s="88"/>
      <c r="H37" s="93"/>
      <c r="I37" s="90"/>
      <c r="J37" s="91"/>
      <c r="K37" s="56"/>
      <c r="L37" s="43"/>
      <c r="M37" s="41"/>
    </row>
    <row r="38" spans="2:13" s="2" customFormat="1" ht="38.25" x14ac:dyDescent="0.2">
      <c r="B38" s="136" t="s">
        <v>35</v>
      </c>
      <c r="C38" s="60"/>
      <c r="D38" s="145"/>
      <c r="E38" s="92"/>
      <c r="F38" s="87"/>
      <c r="G38" s="88"/>
      <c r="H38" s="93"/>
      <c r="I38" s="90"/>
      <c r="J38" s="91"/>
      <c r="K38" s="56"/>
      <c r="L38" s="43"/>
      <c r="M38" s="41"/>
    </row>
    <row r="39" spans="2:13" s="2" customFormat="1" ht="25.5" x14ac:dyDescent="0.2">
      <c r="B39" s="135" t="s">
        <v>26</v>
      </c>
      <c r="C39" s="66" t="s">
        <v>27</v>
      </c>
      <c r="D39" s="145">
        <v>3.5</v>
      </c>
      <c r="E39" s="92"/>
      <c r="F39" s="87"/>
      <c r="G39" s="88"/>
      <c r="H39" s="93"/>
      <c r="I39" s="90"/>
      <c r="J39" s="91"/>
      <c r="K39" s="56"/>
      <c r="L39" s="43"/>
      <c r="M39" s="41"/>
    </row>
    <row r="40" spans="2:13" s="2" customFormat="1" ht="25.5" x14ac:dyDescent="0.2">
      <c r="B40" s="135" t="s">
        <v>29</v>
      </c>
      <c r="C40" s="66" t="s">
        <v>28</v>
      </c>
      <c r="D40" s="145">
        <v>7.5</v>
      </c>
      <c r="E40" s="92"/>
      <c r="F40" s="87"/>
      <c r="G40" s="88"/>
      <c r="H40" s="93"/>
      <c r="I40" s="90"/>
      <c r="J40" s="91"/>
      <c r="K40" s="56"/>
      <c r="L40" s="43"/>
      <c r="M40" s="41"/>
    </row>
    <row r="41" spans="2:13" s="2" customFormat="1" ht="12.75" x14ac:dyDescent="0.2">
      <c r="B41" s="63"/>
      <c r="C41" s="199"/>
      <c r="D41" s="145"/>
      <c r="E41" s="92"/>
      <c r="F41" s="87"/>
      <c r="G41" s="88"/>
      <c r="H41" s="93"/>
      <c r="I41" s="90"/>
      <c r="J41" s="91"/>
      <c r="K41" s="56"/>
      <c r="L41" s="43"/>
      <c r="M41" s="41"/>
    </row>
    <row r="42" spans="2:13" s="2" customFormat="1" ht="12.75" x14ac:dyDescent="0.2">
      <c r="B42" s="134" t="s">
        <v>73</v>
      </c>
      <c r="C42" s="65" t="s">
        <v>69</v>
      </c>
      <c r="D42" s="147" t="s">
        <v>2</v>
      </c>
      <c r="E42" s="92"/>
      <c r="F42" s="87"/>
      <c r="G42" s="88"/>
      <c r="H42" s="93"/>
      <c r="I42" s="90"/>
      <c r="J42" s="91"/>
      <c r="K42" s="56"/>
      <c r="L42" s="43"/>
      <c r="M42" s="41"/>
    </row>
    <row r="43" spans="2:13" s="2" customFormat="1" ht="38.25" x14ac:dyDescent="0.2">
      <c r="B43" s="136" t="s">
        <v>65</v>
      </c>
      <c r="C43" s="60" t="s">
        <v>70</v>
      </c>
      <c r="D43" s="145"/>
      <c r="E43" s="92"/>
      <c r="F43" s="87"/>
      <c r="G43" s="88"/>
      <c r="H43" s="93"/>
      <c r="I43" s="90"/>
      <c r="J43" s="91"/>
      <c r="K43" s="56"/>
      <c r="L43" s="43"/>
      <c r="M43" s="41"/>
    </row>
    <row r="44" spans="2:13" s="2" customFormat="1" ht="12.75" x14ac:dyDescent="0.2">
      <c r="B44" s="135"/>
      <c r="C44" s="2" t="s">
        <v>68</v>
      </c>
      <c r="D44" s="66" t="s">
        <v>67</v>
      </c>
      <c r="E44" s="92"/>
      <c r="F44" s="87"/>
      <c r="G44" s="88"/>
      <c r="H44" s="93"/>
      <c r="I44" s="90"/>
      <c r="J44" s="91"/>
      <c r="K44" s="56"/>
      <c r="L44" s="43"/>
      <c r="M44" s="41"/>
    </row>
    <row r="45" spans="2:13" s="2" customFormat="1" ht="12.75" x14ac:dyDescent="0.2">
      <c r="B45" s="135"/>
      <c r="C45" s="66" t="s">
        <v>66</v>
      </c>
      <c r="D45" s="145">
        <v>1</v>
      </c>
      <c r="E45" s="92"/>
      <c r="F45" s="87"/>
      <c r="G45" s="88"/>
      <c r="H45" s="93"/>
      <c r="I45" s="90"/>
      <c r="J45" s="91"/>
      <c r="K45" s="56"/>
      <c r="L45" s="43"/>
      <c r="M45" s="41"/>
    </row>
    <row r="46" spans="2:13" s="2" customFormat="1" ht="12.75" x14ac:dyDescent="0.2">
      <c r="B46" s="135"/>
      <c r="C46" s="66" t="s">
        <v>71</v>
      </c>
      <c r="D46" s="145">
        <v>3</v>
      </c>
      <c r="E46" s="92"/>
      <c r="F46" s="87"/>
      <c r="G46" s="88"/>
      <c r="H46" s="93"/>
      <c r="I46" s="90"/>
      <c r="J46" s="91"/>
      <c r="K46" s="56"/>
      <c r="L46" s="43"/>
      <c r="M46" s="41"/>
    </row>
    <row r="47" spans="2:13" s="2" customFormat="1" ht="12.75" x14ac:dyDescent="0.2">
      <c r="B47" s="135"/>
      <c r="C47" s="66" t="s">
        <v>72</v>
      </c>
      <c r="D47" s="145">
        <v>5</v>
      </c>
      <c r="E47" s="92"/>
      <c r="F47" s="87"/>
      <c r="G47" s="88"/>
      <c r="H47" s="93"/>
      <c r="I47" s="90"/>
      <c r="J47" s="91"/>
      <c r="K47" s="56"/>
      <c r="L47" s="43"/>
      <c r="M47" s="41"/>
    </row>
    <row r="48" spans="2:13" s="2" customFormat="1" ht="12.75" x14ac:dyDescent="0.2">
      <c r="B48" s="63"/>
      <c r="C48" s="199"/>
      <c r="D48" s="145"/>
      <c r="E48" s="92"/>
      <c r="F48" s="87"/>
      <c r="G48" s="88"/>
      <c r="H48" s="93"/>
      <c r="I48" s="90"/>
      <c r="J48" s="91"/>
      <c r="K48" s="56"/>
      <c r="L48" s="43"/>
      <c r="M48" s="41"/>
    </row>
    <row r="49" spans="2:13" s="2" customFormat="1" ht="12.75" x14ac:dyDescent="0.2">
      <c r="B49" s="134" t="s">
        <v>75</v>
      </c>
      <c r="C49" s="65" t="s">
        <v>85</v>
      </c>
      <c r="D49" s="147" t="s">
        <v>2</v>
      </c>
      <c r="E49" s="92"/>
      <c r="F49" s="87"/>
      <c r="G49" s="88"/>
      <c r="H49" s="93"/>
      <c r="I49" s="90"/>
      <c r="J49" s="91"/>
      <c r="K49" s="56"/>
      <c r="L49" s="43"/>
      <c r="M49" s="41"/>
    </row>
    <row r="50" spans="2:13" s="2" customFormat="1" ht="38.25" x14ac:dyDescent="0.2">
      <c r="B50" s="136" t="s">
        <v>76</v>
      </c>
      <c r="C50" s="60"/>
      <c r="D50" s="145"/>
      <c r="E50" s="92"/>
      <c r="F50" s="87"/>
      <c r="G50" s="88"/>
      <c r="H50" s="93"/>
      <c r="I50" s="90"/>
      <c r="J50" s="91"/>
      <c r="K50" s="56"/>
      <c r="L50" s="43"/>
      <c r="M50" s="41"/>
    </row>
    <row r="51" spans="2:13" s="2" customFormat="1" ht="12.75" x14ac:dyDescent="0.2">
      <c r="B51" s="135"/>
      <c r="C51" s="2" t="s">
        <v>84</v>
      </c>
      <c r="D51" s="66" t="s">
        <v>67</v>
      </c>
      <c r="E51" s="92"/>
      <c r="F51" s="87"/>
      <c r="G51" s="88"/>
      <c r="H51" s="93"/>
      <c r="I51" s="90"/>
      <c r="J51" s="91"/>
      <c r="K51" s="56"/>
      <c r="L51" s="43"/>
      <c r="M51" s="41"/>
    </row>
    <row r="52" spans="2:13" s="2" customFormat="1" ht="12.75" x14ac:dyDescent="0.2">
      <c r="B52" s="135"/>
      <c r="C52" s="66" t="s">
        <v>77</v>
      </c>
      <c r="D52" s="145">
        <v>3.5</v>
      </c>
      <c r="E52" s="92"/>
      <c r="F52" s="87"/>
      <c r="G52" s="88"/>
      <c r="H52" s="93"/>
      <c r="I52" s="90"/>
      <c r="J52" s="91"/>
      <c r="K52" s="56"/>
      <c r="L52" s="43"/>
      <c r="M52" s="41"/>
    </row>
    <row r="53" spans="2:13" s="2" customFormat="1" ht="12.75" x14ac:dyDescent="0.2">
      <c r="B53" s="135"/>
      <c r="C53" s="66" t="s">
        <v>78</v>
      </c>
      <c r="D53" s="145">
        <v>7.5</v>
      </c>
      <c r="E53" s="92"/>
      <c r="F53" s="87"/>
      <c r="G53" s="88"/>
      <c r="H53" s="93"/>
      <c r="I53" s="90"/>
      <c r="J53" s="91"/>
      <c r="K53" s="56"/>
      <c r="L53" s="43"/>
      <c r="M53" s="41"/>
    </row>
    <row r="54" spans="2:13" s="2" customFormat="1" ht="12.75" x14ac:dyDescent="0.2">
      <c r="B54" s="135"/>
      <c r="C54" s="66"/>
      <c r="D54" s="145">
        <v>5</v>
      </c>
      <c r="E54" s="92"/>
      <c r="F54" s="87"/>
      <c r="G54" s="88"/>
      <c r="H54" s="93"/>
      <c r="I54" s="90"/>
      <c r="J54" s="91"/>
      <c r="K54" s="56"/>
      <c r="L54" s="43"/>
      <c r="M54" s="41"/>
    </row>
    <row r="55" spans="2:13" s="2" customFormat="1" ht="12.75" x14ac:dyDescent="0.2">
      <c r="B55" s="63"/>
      <c r="C55" s="67"/>
      <c r="D55" s="145"/>
      <c r="E55" s="92"/>
      <c r="F55" s="87"/>
      <c r="G55" s="88"/>
      <c r="H55" s="93"/>
      <c r="I55" s="90"/>
      <c r="J55" s="91"/>
      <c r="K55" s="56"/>
      <c r="L55" s="43"/>
      <c r="M55" s="41"/>
    </row>
    <row r="56" spans="2:13" s="2" customFormat="1" ht="22.15" customHeight="1" x14ac:dyDescent="0.2">
      <c r="B56" s="180" t="s">
        <v>63</v>
      </c>
      <c r="C56" s="181" t="s">
        <v>1</v>
      </c>
      <c r="D56" s="179"/>
      <c r="E56" s="92"/>
      <c r="F56" s="87"/>
      <c r="G56" s="88"/>
      <c r="H56" s="93"/>
      <c r="I56" s="90"/>
      <c r="J56" s="91"/>
      <c r="K56" s="56"/>
      <c r="L56" s="43"/>
      <c r="M56" s="41"/>
    </row>
    <row r="57" spans="2:13" s="2" customFormat="1" ht="12.75" x14ac:dyDescent="0.2">
      <c r="B57" s="182"/>
      <c r="C57" s="178" t="s">
        <v>22</v>
      </c>
      <c r="D57" s="179" t="s">
        <v>23</v>
      </c>
      <c r="E57" s="92"/>
      <c r="F57" s="87"/>
      <c r="G57" s="88"/>
      <c r="H57" s="93"/>
      <c r="I57" s="90"/>
      <c r="J57" s="91"/>
      <c r="K57" s="56"/>
      <c r="L57" s="43"/>
      <c r="M57" s="41"/>
    </row>
    <row r="58" spans="2:13" s="2" customFormat="1" ht="63.75" x14ac:dyDescent="0.2">
      <c r="B58" s="183" t="s">
        <v>61</v>
      </c>
      <c r="C58" s="174">
        <v>0</v>
      </c>
      <c r="D58" s="175">
        <v>4</v>
      </c>
      <c r="E58" s="92"/>
      <c r="F58" s="87"/>
      <c r="G58" s="88"/>
      <c r="H58" s="93"/>
      <c r="I58" s="90"/>
      <c r="J58" s="91"/>
      <c r="K58" s="56"/>
      <c r="L58" s="43"/>
      <c r="M58" s="41"/>
    </row>
    <row r="59" spans="2:13" s="2" customFormat="1" ht="12.75" x14ac:dyDescent="0.2">
      <c r="B59" s="163"/>
      <c r="C59" s="67"/>
      <c r="D59" s="145"/>
      <c r="E59" s="92"/>
      <c r="F59" s="87"/>
      <c r="G59" s="88"/>
      <c r="H59" s="93"/>
      <c r="I59" s="90"/>
      <c r="J59" s="91"/>
      <c r="K59" s="56"/>
      <c r="L59" s="43"/>
      <c r="M59" s="41"/>
    </row>
    <row r="60" spans="2:13" s="2" customFormat="1" ht="12.75" x14ac:dyDescent="0.2">
      <c r="B60" s="62"/>
      <c r="C60" s="67"/>
      <c r="D60" s="145"/>
      <c r="E60" s="92"/>
      <c r="F60" s="87"/>
      <c r="G60" s="88"/>
      <c r="H60" s="93"/>
      <c r="I60" s="90"/>
      <c r="J60" s="91"/>
      <c r="K60" s="56"/>
      <c r="L60" s="43"/>
      <c r="M60" s="41"/>
    </row>
    <row r="61" spans="2:13" s="2" customFormat="1" ht="12.75" x14ac:dyDescent="0.2">
      <c r="B61" s="62"/>
      <c r="C61" s="67"/>
      <c r="D61" s="145"/>
      <c r="E61" s="92"/>
      <c r="F61" s="87"/>
      <c r="G61" s="88"/>
      <c r="H61" s="93"/>
      <c r="I61" s="90"/>
      <c r="J61" s="91"/>
      <c r="K61" s="56"/>
      <c r="L61" s="43"/>
      <c r="M61" s="41"/>
    </row>
    <row r="62" spans="2:13" s="2" customFormat="1" ht="12.75" x14ac:dyDescent="0.2">
      <c r="B62" s="167"/>
      <c r="C62" s="67"/>
      <c r="D62" s="145"/>
      <c r="E62" s="92"/>
      <c r="F62" s="87"/>
      <c r="G62" s="88"/>
      <c r="H62" s="93"/>
      <c r="I62" s="90"/>
      <c r="J62" s="91"/>
      <c r="K62" s="56"/>
      <c r="L62" s="43"/>
      <c r="M62" s="41"/>
    </row>
    <row r="63" spans="2:13" s="2" customFormat="1" ht="22.15" customHeight="1" x14ac:dyDescent="0.2">
      <c r="B63" s="168" t="s">
        <v>48</v>
      </c>
      <c r="C63" s="170" t="s">
        <v>1</v>
      </c>
      <c r="D63" s="171"/>
      <c r="E63" s="92"/>
      <c r="F63" s="87"/>
      <c r="G63" s="88"/>
      <c r="H63" s="93"/>
      <c r="I63" s="90"/>
      <c r="J63" s="91"/>
      <c r="K63" s="56"/>
      <c r="L63" s="43"/>
      <c r="M63" s="41"/>
    </row>
    <row r="64" spans="2:13" s="2" customFormat="1" ht="22.15" customHeight="1" x14ac:dyDescent="0.2">
      <c r="B64" s="168"/>
      <c r="C64" s="172" t="s">
        <v>44</v>
      </c>
      <c r="D64" s="171">
        <v>0</v>
      </c>
      <c r="E64" s="92"/>
      <c r="F64" s="87"/>
      <c r="G64" s="88"/>
      <c r="H64" s="93"/>
      <c r="I64" s="90"/>
      <c r="J64" s="91"/>
      <c r="K64" s="56"/>
      <c r="L64" s="43"/>
      <c r="M64" s="41"/>
    </row>
    <row r="65" spans="2:13" s="2" customFormat="1" ht="22.15" customHeight="1" x14ac:dyDescent="0.2">
      <c r="B65" s="168"/>
      <c r="C65" s="170" t="s">
        <v>47</v>
      </c>
      <c r="D65" s="171">
        <v>1</v>
      </c>
      <c r="E65" s="92"/>
      <c r="F65" s="87"/>
      <c r="G65" s="88"/>
      <c r="H65" s="93"/>
      <c r="I65" s="90"/>
      <c r="J65" s="91"/>
      <c r="K65" s="56"/>
      <c r="L65" s="43"/>
      <c r="M65" s="41"/>
    </row>
    <row r="66" spans="2:13" s="2" customFormat="1" ht="22.15" customHeight="1" x14ac:dyDescent="0.2">
      <c r="B66" s="168"/>
      <c r="C66" s="172" t="s">
        <v>46</v>
      </c>
      <c r="D66" s="171">
        <v>2</v>
      </c>
      <c r="E66" s="92"/>
      <c r="F66" s="87"/>
      <c r="G66" s="88"/>
      <c r="H66" s="93"/>
      <c r="I66" s="90"/>
      <c r="J66" s="91"/>
      <c r="K66" s="56"/>
      <c r="L66" s="43"/>
      <c r="M66" s="41"/>
    </row>
    <row r="67" spans="2:13" s="2" customFormat="1" ht="22.15" customHeight="1" x14ac:dyDescent="0.2">
      <c r="B67" s="168"/>
      <c r="C67" s="172" t="s">
        <v>45</v>
      </c>
      <c r="D67" s="171">
        <v>3</v>
      </c>
      <c r="E67" s="92"/>
      <c r="F67" s="87"/>
      <c r="G67" s="88"/>
      <c r="H67" s="93"/>
      <c r="I67" s="90"/>
      <c r="J67" s="91"/>
      <c r="K67" s="56"/>
      <c r="L67" s="43"/>
      <c r="M67" s="41"/>
    </row>
    <row r="68" spans="2:13" s="2" customFormat="1" ht="12.75" x14ac:dyDescent="0.2">
      <c r="B68" s="169"/>
      <c r="E68" s="92"/>
      <c r="F68" s="87"/>
      <c r="G68" s="88"/>
      <c r="H68" s="93"/>
      <c r="I68" s="90"/>
      <c r="J68" s="91"/>
      <c r="K68" s="56"/>
      <c r="L68" s="43"/>
      <c r="M68" s="41"/>
    </row>
    <row r="69" spans="2:13" s="2" customFormat="1" ht="22.15" customHeight="1" x14ac:dyDescent="0.2">
      <c r="B69" s="168" t="s">
        <v>49</v>
      </c>
      <c r="C69" s="170" t="s">
        <v>1</v>
      </c>
      <c r="D69" s="171"/>
      <c r="E69" s="92"/>
      <c r="F69" s="87"/>
      <c r="G69" s="88"/>
      <c r="H69" s="93"/>
      <c r="I69" s="90"/>
      <c r="J69" s="91"/>
      <c r="K69" s="56"/>
      <c r="L69" s="43"/>
      <c r="M69" s="41"/>
    </row>
    <row r="70" spans="2:13" s="2" customFormat="1" ht="22.15" customHeight="1" x14ac:dyDescent="0.2">
      <c r="B70" s="168"/>
      <c r="C70" s="172" t="s">
        <v>44</v>
      </c>
      <c r="D70" s="171">
        <v>0</v>
      </c>
      <c r="E70" s="92"/>
      <c r="F70" s="87"/>
      <c r="G70" s="88"/>
      <c r="H70" s="93"/>
      <c r="I70" s="90"/>
      <c r="J70" s="91"/>
      <c r="K70" s="56"/>
      <c r="L70" s="43"/>
      <c r="M70" s="41"/>
    </row>
    <row r="71" spans="2:13" s="2" customFormat="1" ht="22.15" customHeight="1" x14ac:dyDescent="0.2">
      <c r="B71" s="168"/>
      <c r="C71" s="170" t="s">
        <v>47</v>
      </c>
      <c r="D71" s="171">
        <v>1</v>
      </c>
      <c r="E71" s="92"/>
      <c r="F71" s="87"/>
      <c r="G71" s="88"/>
      <c r="H71" s="93"/>
      <c r="I71" s="90"/>
      <c r="J71" s="91"/>
      <c r="K71" s="56"/>
      <c r="L71" s="43"/>
      <c r="M71" s="41"/>
    </row>
    <row r="72" spans="2:13" s="2" customFormat="1" ht="22.15" customHeight="1" x14ac:dyDescent="0.2">
      <c r="B72" s="168"/>
      <c r="C72" s="172" t="s">
        <v>46</v>
      </c>
      <c r="D72" s="171">
        <v>2</v>
      </c>
      <c r="E72" s="92"/>
      <c r="F72" s="87"/>
      <c r="G72" s="88"/>
      <c r="H72" s="93"/>
      <c r="I72" s="90"/>
      <c r="J72" s="91"/>
      <c r="K72" s="56"/>
      <c r="L72" s="43"/>
      <c r="M72" s="41"/>
    </row>
    <row r="73" spans="2:13" s="2" customFormat="1" ht="22.15" customHeight="1" x14ac:dyDescent="0.2">
      <c r="B73" s="168"/>
      <c r="C73" s="172" t="s">
        <v>45</v>
      </c>
      <c r="D73" s="171">
        <v>3</v>
      </c>
      <c r="E73" s="92"/>
      <c r="F73" s="87"/>
      <c r="G73" s="88"/>
      <c r="H73" s="93"/>
      <c r="I73" s="90"/>
      <c r="J73" s="91"/>
      <c r="K73" s="56"/>
      <c r="L73" s="43"/>
      <c r="M73" s="41"/>
    </row>
    <row r="74" spans="2:13" s="2" customFormat="1" ht="12.75" x14ac:dyDescent="0.2">
      <c r="B74" s="169"/>
      <c r="E74" s="92"/>
      <c r="F74" s="87"/>
      <c r="G74" s="88"/>
      <c r="H74" s="93"/>
      <c r="I74" s="90"/>
      <c r="J74" s="91"/>
      <c r="K74" s="56"/>
      <c r="L74" s="43"/>
      <c r="M74" s="41"/>
    </row>
    <row r="75" spans="2:13" s="2" customFormat="1" ht="22.15" customHeight="1" x14ac:dyDescent="0.2">
      <c r="B75" s="168" t="s">
        <v>50</v>
      </c>
      <c r="C75" s="170" t="s">
        <v>1</v>
      </c>
      <c r="D75" s="171"/>
      <c r="E75" s="92"/>
      <c r="F75" s="87"/>
      <c r="G75" s="88"/>
      <c r="H75" s="93"/>
      <c r="I75" s="90"/>
      <c r="J75" s="91"/>
      <c r="K75" s="56"/>
      <c r="L75" s="43"/>
      <c r="M75" s="41"/>
    </row>
    <row r="76" spans="2:13" s="2" customFormat="1" ht="22.15" customHeight="1" x14ac:dyDescent="0.2">
      <c r="B76" s="168"/>
      <c r="C76" s="172" t="s">
        <v>44</v>
      </c>
      <c r="D76" s="171">
        <v>0</v>
      </c>
      <c r="E76" s="92"/>
      <c r="F76" s="87"/>
      <c r="G76" s="88"/>
      <c r="H76" s="93"/>
      <c r="I76" s="90"/>
      <c r="J76" s="91"/>
      <c r="K76" s="56"/>
      <c r="L76" s="43"/>
      <c r="M76" s="41"/>
    </row>
    <row r="77" spans="2:13" s="2" customFormat="1" ht="22.15" customHeight="1" x14ac:dyDescent="0.2">
      <c r="B77" s="168"/>
      <c r="C77" s="170" t="s">
        <v>47</v>
      </c>
      <c r="D77" s="171">
        <v>1</v>
      </c>
      <c r="E77" s="92"/>
      <c r="F77" s="87"/>
      <c r="G77" s="88"/>
      <c r="H77" s="93"/>
      <c r="I77" s="90"/>
      <c r="J77" s="91"/>
      <c r="K77" s="56"/>
      <c r="L77" s="43"/>
      <c r="M77" s="41"/>
    </row>
    <row r="78" spans="2:13" s="2" customFormat="1" ht="22.15" customHeight="1" x14ac:dyDescent="0.2">
      <c r="B78" s="168"/>
      <c r="C78" s="172" t="s">
        <v>46</v>
      </c>
      <c r="D78" s="171">
        <v>2</v>
      </c>
      <c r="E78" s="92"/>
      <c r="F78" s="87"/>
      <c r="G78" s="88"/>
      <c r="H78" s="93"/>
      <c r="I78" s="90"/>
      <c r="J78" s="91"/>
      <c r="K78" s="56"/>
      <c r="L78" s="43"/>
      <c r="M78" s="41"/>
    </row>
    <row r="79" spans="2:13" s="2" customFormat="1" ht="22.15" customHeight="1" x14ac:dyDescent="0.2">
      <c r="B79" s="168"/>
      <c r="C79" s="172" t="s">
        <v>45</v>
      </c>
      <c r="D79" s="171">
        <v>3</v>
      </c>
      <c r="E79" s="92"/>
      <c r="F79" s="87"/>
      <c r="G79" s="88"/>
      <c r="H79" s="93"/>
      <c r="I79" s="90"/>
      <c r="J79" s="91"/>
      <c r="K79" s="56"/>
      <c r="L79" s="43"/>
      <c r="M79" s="41"/>
    </row>
    <row r="80" spans="2:13" s="2" customFormat="1" ht="12.75" x14ac:dyDescent="0.2">
      <c r="B80" s="169"/>
      <c r="E80" s="92"/>
      <c r="F80" s="87"/>
      <c r="G80" s="88"/>
      <c r="H80" s="93"/>
      <c r="I80" s="90"/>
      <c r="J80" s="91"/>
      <c r="K80" s="56"/>
      <c r="L80" s="43"/>
      <c r="M80" s="41"/>
    </row>
    <row r="81" spans="2:13" s="2" customFormat="1" ht="22.15" customHeight="1" x14ac:dyDescent="0.2">
      <c r="B81" s="168" t="s">
        <v>51</v>
      </c>
      <c r="C81" s="170" t="s">
        <v>1</v>
      </c>
      <c r="D81" s="171"/>
      <c r="E81" s="92"/>
      <c r="F81" s="87"/>
      <c r="G81" s="88"/>
      <c r="H81" s="93"/>
      <c r="I81" s="90"/>
      <c r="J81" s="91"/>
      <c r="K81" s="56"/>
      <c r="L81" s="43"/>
      <c r="M81" s="41"/>
    </row>
    <row r="82" spans="2:13" s="2" customFormat="1" ht="22.15" customHeight="1" x14ac:dyDescent="0.2">
      <c r="B82" s="168"/>
      <c r="C82" s="172" t="s">
        <v>44</v>
      </c>
      <c r="D82" s="171">
        <v>0</v>
      </c>
      <c r="E82" s="92"/>
      <c r="F82" s="87"/>
      <c r="G82" s="88"/>
      <c r="H82" s="93"/>
      <c r="I82" s="90"/>
      <c r="J82" s="91"/>
      <c r="K82" s="56"/>
      <c r="L82" s="43"/>
      <c r="M82" s="41"/>
    </row>
    <row r="83" spans="2:13" s="2" customFormat="1" ht="22.15" customHeight="1" x14ac:dyDescent="0.2">
      <c r="B83" s="168"/>
      <c r="C83" s="170" t="s">
        <v>47</v>
      </c>
      <c r="D83" s="171">
        <v>1</v>
      </c>
      <c r="E83" s="92"/>
      <c r="F83" s="87"/>
      <c r="G83" s="88"/>
      <c r="H83" s="93"/>
      <c r="I83" s="90"/>
      <c r="J83" s="91"/>
      <c r="K83" s="56"/>
      <c r="L83" s="43"/>
      <c r="M83" s="41"/>
    </row>
    <row r="84" spans="2:13" s="2" customFormat="1" ht="22.15" customHeight="1" x14ac:dyDescent="0.2">
      <c r="B84" s="168"/>
      <c r="C84" s="172" t="s">
        <v>46</v>
      </c>
      <c r="D84" s="171">
        <v>2</v>
      </c>
      <c r="E84" s="92"/>
      <c r="F84" s="87"/>
      <c r="G84" s="88"/>
      <c r="H84" s="93"/>
      <c r="I84" s="90"/>
      <c r="J84" s="91"/>
      <c r="K84" s="56"/>
      <c r="L84" s="43"/>
      <c r="M84" s="41"/>
    </row>
    <row r="85" spans="2:13" s="2" customFormat="1" ht="22.15" customHeight="1" x14ac:dyDescent="0.2">
      <c r="B85" s="168"/>
      <c r="C85" s="172" t="s">
        <v>45</v>
      </c>
      <c r="D85" s="171">
        <v>3</v>
      </c>
      <c r="E85" s="92"/>
      <c r="F85" s="87"/>
      <c r="G85" s="88"/>
      <c r="H85" s="93"/>
      <c r="I85" s="90"/>
      <c r="J85" s="91"/>
      <c r="K85" s="56"/>
      <c r="L85" s="43"/>
      <c r="M85" s="41"/>
    </row>
    <row r="86" spans="2:13" s="2" customFormat="1" ht="12.75" x14ac:dyDescent="0.2">
      <c r="B86" s="169"/>
      <c r="E86" s="92"/>
      <c r="F86" s="87"/>
      <c r="G86" s="88"/>
      <c r="H86" s="93"/>
      <c r="I86" s="90"/>
      <c r="J86" s="91"/>
      <c r="K86" s="56"/>
      <c r="L86" s="43"/>
      <c r="M86" s="41"/>
    </row>
    <row r="87" spans="2:13" s="2" customFormat="1" ht="22.15" customHeight="1" x14ac:dyDescent="0.2">
      <c r="B87" s="168" t="s">
        <v>52</v>
      </c>
      <c r="C87" s="170" t="s">
        <v>1</v>
      </c>
      <c r="D87" s="171"/>
      <c r="E87" s="92"/>
      <c r="F87" s="87"/>
      <c r="G87" s="88"/>
      <c r="H87" s="93"/>
      <c r="I87" s="90"/>
      <c r="J87" s="91"/>
      <c r="K87" s="56"/>
      <c r="L87" s="43"/>
      <c r="M87" s="41"/>
    </row>
    <row r="88" spans="2:13" s="2" customFormat="1" ht="22.15" customHeight="1" x14ac:dyDescent="0.2">
      <c r="B88" s="168"/>
      <c r="C88" s="172" t="s">
        <v>44</v>
      </c>
      <c r="D88" s="171">
        <v>0</v>
      </c>
      <c r="E88" s="92"/>
      <c r="F88" s="87"/>
      <c r="G88" s="88"/>
      <c r="H88" s="93"/>
      <c r="I88" s="90"/>
      <c r="J88" s="91"/>
      <c r="K88" s="56"/>
      <c r="L88" s="43"/>
      <c r="M88" s="41"/>
    </row>
    <row r="89" spans="2:13" s="2" customFormat="1" ht="22.15" customHeight="1" x14ac:dyDescent="0.2">
      <c r="B89" s="168"/>
      <c r="C89" s="170" t="s">
        <v>47</v>
      </c>
      <c r="D89" s="171">
        <v>1</v>
      </c>
      <c r="E89" s="92"/>
      <c r="F89" s="87"/>
      <c r="G89" s="88"/>
      <c r="H89" s="93"/>
      <c r="I89" s="90"/>
      <c r="J89" s="91"/>
      <c r="K89" s="56"/>
      <c r="L89" s="43"/>
      <c r="M89" s="41"/>
    </row>
    <row r="90" spans="2:13" s="2" customFormat="1" ht="22.15" customHeight="1" x14ac:dyDescent="0.2">
      <c r="B90" s="168"/>
      <c r="C90" s="172" t="s">
        <v>46</v>
      </c>
      <c r="D90" s="171">
        <v>2</v>
      </c>
      <c r="E90" s="92"/>
      <c r="F90" s="87"/>
      <c r="G90" s="88"/>
      <c r="H90" s="93"/>
      <c r="I90" s="90"/>
      <c r="J90" s="91"/>
      <c r="K90" s="56"/>
      <c r="L90" s="43"/>
      <c r="M90" s="41"/>
    </row>
    <row r="91" spans="2:13" s="2" customFormat="1" ht="22.15" customHeight="1" x14ac:dyDescent="0.2">
      <c r="B91" s="168"/>
      <c r="C91" s="172" t="s">
        <v>45</v>
      </c>
      <c r="D91" s="171">
        <v>3</v>
      </c>
      <c r="E91" s="92"/>
      <c r="F91" s="87"/>
      <c r="G91" s="88"/>
      <c r="H91" s="93"/>
      <c r="I91" s="90"/>
      <c r="J91" s="91"/>
      <c r="K91" s="56"/>
      <c r="L91" s="43"/>
      <c r="M91" s="41"/>
    </row>
    <row r="92" spans="2:13" s="2" customFormat="1" ht="12.75" x14ac:dyDescent="0.2">
      <c r="B92" s="169"/>
      <c r="E92" s="92"/>
      <c r="F92" s="87"/>
      <c r="G92" s="88"/>
      <c r="H92" s="93"/>
      <c r="I92" s="90"/>
      <c r="J92" s="91"/>
      <c r="K92" s="56"/>
      <c r="L92" s="43"/>
      <c r="M92" s="41"/>
    </row>
    <row r="93" spans="2:13" s="2" customFormat="1" ht="22.15" customHeight="1" x14ac:dyDescent="0.2">
      <c r="B93" s="168" t="s">
        <v>53</v>
      </c>
      <c r="C93" s="170" t="s">
        <v>1</v>
      </c>
      <c r="D93" s="171"/>
      <c r="E93" s="92"/>
      <c r="F93" s="87"/>
      <c r="G93" s="88"/>
      <c r="H93" s="93"/>
      <c r="I93" s="90"/>
      <c r="J93" s="91"/>
      <c r="K93" s="56"/>
      <c r="L93" s="43"/>
      <c r="M93" s="41"/>
    </row>
    <row r="94" spans="2:13" s="2" customFormat="1" ht="22.15" customHeight="1" x14ac:dyDescent="0.2">
      <c r="B94" s="168"/>
      <c r="C94" s="172" t="s">
        <v>44</v>
      </c>
      <c r="D94" s="171">
        <v>0</v>
      </c>
      <c r="E94" s="92"/>
      <c r="F94" s="87"/>
      <c r="G94" s="88"/>
      <c r="H94" s="93"/>
      <c r="I94" s="90"/>
      <c r="J94" s="91"/>
      <c r="K94" s="56"/>
      <c r="L94" s="43"/>
      <c r="M94" s="41"/>
    </row>
    <row r="95" spans="2:13" s="2" customFormat="1" ht="22.15" customHeight="1" x14ac:dyDescent="0.2">
      <c r="B95" s="168"/>
      <c r="C95" s="170" t="s">
        <v>47</v>
      </c>
      <c r="D95" s="171">
        <v>1</v>
      </c>
      <c r="E95" s="92"/>
      <c r="F95" s="87"/>
      <c r="G95" s="88"/>
      <c r="H95" s="93"/>
      <c r="I95" s="90"/>
      <c r="J95" s="91"/>
      <c r="K95" s="56"/>
      <c r="L95" s="43"/>
      <c r="M95" s="41"/>
    </row>
    <row r="96" spans="2:13" s="2" customFormat="1" ht="22.15" customHeight="1" x14ac:dyDescent="0.2">
      <c r="B96" s="168"/>
      <c r="C96" s="172" t="s">
        <v>46</v>
      </c>
      <c r="D96" s="171">
        <v>2</v>
      </c>
      <c r="E96" s="92"/>
      <c r="F96" s="87"/>
      <c r="G96" s="88"/>
      <c r="H96" s="93"/>
      <c r="I96" s="90"/>
      <c r="J96" s="91"/>
      <c r="K96" s="56"/>
      <c r="L96" s="43"/>
      <c r="M96" s="41"/>
    </row>
    <row r="97" spans="2:13" s="2" customFormat="1" ht="22.15" customHeight="1" x14ac:dyDescent="0.2">
      <c r="B97" s="168"/>
      <c r="C97" s="172" t="s">
        <v>45</v>
      </c>
      <c r="D97" s="171">
        <v>3</v>
      </c>
      <c r="E97" s="92"/>
      <c r="F97" s="87"/>
      <c r="G97" s="88"/>
      <c r="H97" s="93"/>
      <c r="I97" s="90"/>
      <c r="J97" s="91"/>
      <c r="K97" s="56"/>
      <c r="L97" s="43"/>
      <c r="M97" s="41"/>
    </row>
    <row r="98" spans="2:13" s="2" customFormat="1" ht="12.75" x14ac:dyDescent="0.2">
      <c r="B98" s="169"/>
      <c r="E98" s="92"/>
      <c r="F98" s="87"/>
      <c r="G98" s="88"/>
      <c r="H98" s="93"/>
      <c r="I98" s="90"/>
      <c r="J98" s="91"/>
      <c r="K98" s="56"/>
      <c r="L98" s="43"/>
      <c r="M98" s="41"/>
    </row>
    <row r="100" spans="2:13" x14ac:dyDescent="0.2">
      <c r="B100" s="165" t="s">
        <v>36</v>
      </c>
    </row>
    <row r="101" spans="2:13" s="2" customFormat="1" ht="12.75" x14ac:dyDescent="0.2">
      <c r="B101" s="162" t="s">
        <v>79</v>
      </c>
      <c r="C101" s="61" t="s">
        <v>22</v>
      </c>
      <c r="D101" s="148" t="s">
        <v>23</v>
      </c>
      <c r="E101" s="92"/>
      <c r="F101" s="87"/>
      <c r="G101" s="88"/>
      <c r="H101" s="93"/>
      <c r="I101" s="90"/>
      <c r="J101" s="91"/>
      <c r="K101" s="56"/>
      <c r="L101" s="43"/>
      <c r="M101" s="41"/>
    </row>
    <row r="102" spans="2:13" s="2" customFormat="1" ht="51" x14ac:dyDescent="0.2">
      <c r="B102" s="166" t="s">
        <v>80</v>
      </c>
      <c r="C102" s="67">
        <v>0</v>
      </c>
      <c r="D102" s="145">
        <v>2.5</v>
      </c>
      <c r="E102" s="92"/>
      <c r="F102" s="87"/>
      <c r="G102" s="88"/>
      <c r="H102" s="93"/>
      <c r="I102" s="90"/>
      <c r="J102" s="91"/>
      <c r="K102" s="56"/>
      <c r="L102" s="43"/>
      <c r="M102" s="41"/>
    </row>
    <row r="103" spans="2:13" s="2" customFormat="1" ht="12.75" x14ac:dyDescent="0.2">
      <c r="B103" s="166"/>
      <c r="C103" s="67"/>
      <c r="D103" s="145"/>
      <c r="E103" s="92"/>
      <c r="F103" s="87"/>
      <c r="G103" s="88"/>
      <c r="H103" s="93"/>
      <c r="I103" s="90"/>
      <c r="J103" s="91"/>
      <c r="K103" s="56"/>
      <c r="L103" s="43"/>
      <c r="M103" s="41"/>
    </row>
    <row r="104" spans="2:13" s="2" customFormat="1" ht="12.75" x14ac:dyDescent="0.2">
      <c r="B104" s="162" t="s">
        <v>79</v>
      </c>
      <c r="C104" s="61" t="s">
        <v>22</v>
      </c>
      <c r="D104" s="148" t="s">
        <v>23</v>
      </c>
      <c r="E104" s="92"/>
      <c r="F104" s="87"/>
      <c r="G104" s="88"/>
      <c r="H104" s="93"/>
      <c r="I104" s="90"/>
      <c r="J104" s="91"/>
      <c r="K104" s="56"/>
      <c r="L104" s="43"/>
      <c r="M104" s="41"/>
    </row>
    <row r="105" spans="2:13" s="2" customFormat="1" ht="89.25" x14ac:dyDescent="0.2">
      <c r="B105" s="166" t="s">
        <v>60</v>
      </c>
      <c r="C105" s="67">
        <v>0</v>
      </c>
      <c r="D105" s="145">
        <v>2.5</v>
      </c>
      <c r="E105" s="92"/>
      <c r="F105" s="87"/>
      <c r="G105" s="88"/>
      <c r="H105" s="93"/>
      <c r="I105" s="90"/>
      <c r="J105" s="91"/>
      <c r="K105" s="56"/>
      <c r="L105" s="43"/>
      <c r="M105" s="41"/>
    </row>
    <row r="106" spans="2:13" s="2" customFormat="1" ht="12.75" x14ac:dyDescent="0.2">
      <c r="B106" s="62"/>
      <c r="C106" s="67"/>
      <c r="D106" s="145"/>
      <c r="E106" s="92"/>
      <c r="F106" s="87"/>
      <c r="G106" s="88"/>
      <c r="H106" s="93"/>
      <c r="I106" s="90"/>
      <c r="J106" s="91"/>
      <c r="K106" s="56"/>
      <c r="L106" s="43"/>
      <c r="M106" s="41"/>
    </row>
    <row r="109" spans="2:13" x14ac:dyDescent="0.2">
      <c r="B109" s="165" t="s">
        <v>36</v>
      </c>
    </row>
    <row r="110" spans="2:13" s="2" customFormat="1" ht="12.75" x14ac:dyDescent="0.2">
      <c r="B110" s="162" t="s">
        <v>79</v>
      </c>
      <c r="C110" s="61" t="s">
        <v>22</v>
      </c>
      <c r="D110" s="148" t="s">
        <v>23</v>
      </c>
      <c r="E110" s="92"/>
      <c r="F110" s="87"/>
      <c r="G110" s="88"/>
      <c r="H110" s="93"/>
      <c r="I110" s="90"/>
      <c r="J110" s="91"/>
      <c r="K110" s="56"/>
      <c r="L110" s="43"/>
      <c r="M110" s="41"/>
    </row>
    <row r="111" spans="2:13" s="2" customFormat="1" ht="76.5" x14ac:dyDescent="0.2">
      <c r="B111" s="166" t="s">
        <v>62</v>
      </c>
      <c r="C111" s="67">
        <v>0</v>
      </c>
      <c r="D111" s="145">
        <v>5</v>
      </c>
      <c r="E111" s="92"/>
      <c r="F111" s="87"/>
      <c r="G111" s="88"/>
      <c r="H111" s="93"/>
      <c r="I111" s="90"/>
      <c r="J111" s="91"/>
      <c r="K111" s="56"/>
      <c r="L111" s="43"/>
      <c r="M111" s="41"/>
    </row>
    <row r="112" spans="2:13" s="2" customFormat="1" ht="12.75" x14ac:dyDescent="0.2">
      <c r="B112" s="62"/>
      <c r="C112" s="67"/>
      <c r="D112" s="145"/>
      <c r="E112" s="92"/>
      <c r="F112" s="87"/>
      <c r="G112" s="88"/>
      <c r="H112" s="93"/>
      <c r="I112" s="90"/>
      <c r="J112" s="91"/>
      <c r="K112" s="56"/>
      <c r="L112" s="43"/>
      <c r="M112" s="41"/>
    </row>
    <row r="114" spans="2:13" x14ac:dyDescent="0.2">
      <c r="B114" s="165" t="s">
        <v>36</v>
      </c>
    </row>
    <row r="115" spans="2:13" x14ac:dyDescent="0.2">
      <c r="B115" s="162" t="s">
        <v>96</v>
      </c>
      <c r="C115" s="61" t="s">
        <v>1</v>
      </c>
      <c r="D115" s="148"/>
      <c r="E115" s="92"/>
      <c r="F115" s="87"/>
      <c r="G115" s="88"/>
      <c r="H115" s="93"/>
      <c r="I115" s="90"/>
      <c r="J115" s="91"/>
      <c r="K115" s="56"/>
      <c r="L115" s="43"/>
      <c r="M115" s="41"/>
    </row>
    <row r="116" spans="2:13" ht="76.5" x14ac:dyDescent="0.2">
      <c r="B116" s="166" t="s">
        <v>56</v>
      </c>
      <c r="C116" s="67" t="s">
        <v>37</v>
      </c>
      <c r="D116" s="145"/>
      <c r="E116" s="92"/>
      <c r="F116" s="87"/>
      <c r="G116" s="88"/>
      <c r="H116" s="93"/>
      <c r="I116" s="90"/>
      <c r="J116" s="91"/>
      <c r="K116" s="56"/>
      <c r="L116" s="43"/>
      <c r="M116" s="41"/>
    </row>
    <row r="117" spans="2:13" x14ac:dyDescent="0.2">
      <c r="B117" s="173" t="s">
        <v>59</v>
      </c>
      <c r="C117" s="174" t="s">
        <v>57</v>
      </c>
      <c r="D117" s="175" t="s">
        <v>58</v>
      </c>
      <c r="E117" s="92"/>
      <c r="F117" s="87"/>
      <c r="G117" s="88"/>
      <c r="H117" s="93"/>
      <c r="I117" s="90"/>
      <c r="J117" s="91"/>
      <c r="K117" s="56"/>
      <c r="L117" s="43"/>
      <c r="M117" s="41"/>
    </row>
    <row r="118" spans="2:13" x14ac:dyDescent="0.2">
      <c r="B118" s="176"/>
      <c r="C118" s="174" t="s">
        <v>42</v>
      </c>
      <c r="D118" s="175" t="s">
        <v>40</v>
      </c>
      <c r="E118" s="92"/>
      <c r="F118" s="87"/>
      <c r="G118" s="88"/>
      <c r="H118" s="93"/>
      <c r="I118" s="90"/>
      <c r="J118" s="91"/>
      <c r="K118" s="56"/>
      <c r="L118" s="43"/>
      <c r="M118" s="41"/>
    </row>
    <row r="119" spans="2:13" x14ac:dyDescent="0.2">
      <c r="B119" s="176"/>
      <c r="C119" s="177" t="s">
        <v>81</v>
      </c>
      <c r="D119" s="175">
        <v>1</v>
      </c>
      <c r="E119" s="92"/>
      <c r="F119" s="87"/>
      <c r="G119" s="88"/>
      <c r="H119" s="93"/>
      <c r="I119" s="90"/>
      <c r="J119" s="91"/>
      <c r="K119" s="56"/>
      <c r="L119" s="43"/>
      <c r="M119" s="41"/>
    </row>
    <row r="120" spans="2:13" x14ac:dyDescent="0.2">
      <c r="B120" s="176"/>
      <c r="C120" s="174" t="s">
        <v>82</v>
      </c>
      <c r="D120" s="175">
        <v>2.5</v>
      </c>
      <c r="E120" s="92"/>
      <c r="F120" s="87"/>
      <c r="G120" s="88"/>
      <c r="H120" s="93"/>
      <c r="I120" s="90"/>
      <c r="J120" s="91"/>
      <c r="K120" s="56"/>
      <c r="L120" s="43"/>
      <c r="M120" s="41"/>
    </row>
    <row r="121" spans="2:13" x14ac:dyDescent="0.2">
      <c r="B121" s="176"/>
      <c r="C121" s="178" t="s">
        <v>83</v>
      </c>
      <c r="D121" s="179">
        <v>5</v>
      </c>
      <c r="E121" s="92"/>
      <c r="F121" s="87"/>
      <c r="G121" s="88"/>
      <c r="H121" s="93"/>
      <c r="I121" s="90"/>
      <c r="J121" s="91"/>
      <c r="K121" s="56"/>
      <c r="L121" s="43"/>
      <c r="M121" s="41"/>
    </row>
    <row r="122" spans="2:13" x14ac:dyDescent="0.2">
      <c r="B122" s="161"/>
      <c r="C122" s="159"/>
      <c r="D122" s="160"/>
    </row>
    <row r="123" spans="2:13" x14ac:dyDescent="0.2">
      <c r="B123" s="165" t="s">
        <v>36</v>
      </c>
      <c r="C123" s="159"/>
      <c r="D123" s="160"/>
    </row>
    <row r="124" spans="2:13" x14ac:dyDescent="0.2">
      <c r="B124" s="162" t="s">
        <v>38</v>
      </c>
      <c r="C124" s="61" t="s">
        <v>1</v>
      </c>
      <c r="D124" s="148"/>
      <c r="E124" s="92"/>
      <c r="F124" s="87"/>
      <c r="G124" s="88"/>
      <c r="H124" s="93"/>
      <c r="I124" s="90"/>
      <c r="J124" s="91"/>
      <c r="K124" s="56"/>
      <c r="L124" s="43"/>
      <c r="M124" s="41"/>
    </row>
    <row r="125" spans="2:13" ht="51" x14ac:dyDescent="0.2">
      <c r="B125" s="166" t="s">
        <v>87</v>
      </c>
      <c r="C125" s="67" t="s">
        <v>39</v>
      </c>
      <c r="D125" s="145"/>
      <c r="E125" s="92"/>
      <c r="F125" s="87"/>
      <c r="G125" s="88"/>
      <c r="H125" s="93"/>
      <c r="I125" s="90"/>
      <c r="J125" s="91"/>
      <c r="K125" s="56"/>
      <c r="L125" s="43"/>
      <c r="M125" s="41"/>
    </row>
    <row r="126" spans="2:13" x14ac:dyDescent="0.2">
      <c r="B126" s="158"/>
      <c r="C126" s="67" t="s">
        <v>86</v>
      </c>
      <c r="D126" s="145">
        <v>0</v>
      </c>
      <c r="E126" s="92"/>
      <c r="F126" s="87"/>
      <c r="G126" s="88"/>
      <c r="H126" s="93"/>
      <c r="I126" s="90"/>
      <c r="J126" s="91"/>
      <c r="K126" s="56"/>
      <c r="L126" s="43"/>
      <c r="M126" s="41"/>
    </row>
    <row r="127" spans="2:13" x14ac:dyDescent="0.2">
      <c r="B127" s="62"/>
      <c r="C127" s="67" t="s">
        <v>88</v>
      </c>
      <c r="D127" s="145">
        <v>2.5</v>
      </c>
      <c r="E127" s="92"/>
      <c r="F127" s="87"/>
      <c r="G127" s="88"/>
      <c r="H127" s="93"/>
      <c r="I127" s="90"/>
      <c r="J127" s="91"/>
      <c r="K127" s="56"/>
      <c r="L127" s="43"/>
      <c r="M127" s="41"/>
    </row>
    <row r="128" spans="2:13" x14ac:dyDescent="0.2">
      <c r="B128" s="162"/>
      <c r="C128" s="61" t="s">
        <v>89</v>
      </c>
      <c r="D128" s="148">
        <v>5</v>
      </c>
      <c r="E128" s="92"/>
      <c r="F128" s="87"/>
      <c r="G128" s="88"/>
      <c r="H128" s="93"/>
      <c r="I128" s="90"/>
      <c r="J128" s="91"/>
      <c r="K128" s="56"/>
      <c r="L128" s="43"/>
      <c r="M128" s="41"/>
    </row>
    <row r="130" spans="2:14" x14ac:dyDescent="0.2">
      <c r="B130" s="165" t="s">
        <v>36</v>
      </c>
      <c r="C130" s="159"/>
      <c r="D130" s="160"/>
    </row>
    <row r="131" spans="2:14" x14ac:dyDescent="0.2">
      <c r="B131" s="162" t="s">
        <v>90</v>
      </c>
      <c r="C131" s="61" t="s">
        <v>1</v>
      </c>
      <c r="D131" s="148"/>
      <c r="E131" s="92"/>
      <c r="F131" s="87"/>
      <c r="G131" s="88"/>
      <c r="H131" s="93"/>
      <c r="I131" s="90"/>
      <c r="J131" s="91"/>
      <c r="K131" s="56"/>
      <c r="L131" s="43"/>
      <c r="M131" s="41"/>
    </row>
    <row r="132" spans="2:14" ht="63.75" x14ac:dyDescent="0.2">
      <c r="B132" s="166" t="s">
        <v>92</v>
      </c>
      <c r="C132" s="67" t="s">
        <v>91</v>
      </c>
      <c r="D132" s="145"/>
      <c r="E132" s="92"/>
      <c r="F132" s="87"/>
      <c r="G132" s="88"/>
      <c r="H132" s="93"/>
      <c r="I132" s="90"/>
      <c r="J132" s="91"/>
      <c r="K132" s="56"/>
      <c r="L132" s="43"/>
      <c r="M132" s="41"/>
    </row>
    <row r="133" spans="2:14" x14ac:dyDescent="0.2">
      <c r="B133" s="158"/>
      <c r="C133" s="67" t="s">
        <v>93</v>
      </c>
      <c r="D133" s="145">
        <v>0</v>
      </c>
      <c r="E133" s="92"/>
      <c r="F133" s="87"/>
      <c r="G133" s="88"/>
      <c r="H133" s="93"/>
      <c r="I133" s="90"/>
      <c r="J133" s="91"/>
      <c r="K133" s="56"/>
      <c r="L133" s="43"/>
      <c r="M133" s="41"/>
    </row>
    <row r="134" spans="2:14" x14ac:dyDescent="0.2">
      <c r="B134" s="62"/>
      <c r="C134" s="67" t="s">
        <v>95</v>
      </c>
      <c r="D134" s="145">
        <v>1</v>
      </c>
      <c r="E134" s="92"/>
      <c r="F134" s="87"/>
      <c r="G134" s="88"/>
      <c r="H134" s="93"/>
      <c r="I134" s="90"/>
      <c r="J134" s="91"/>
      <c r="K134" s="56"/>
      <c r="L134" s="43"/>
      <c r="M134" s="41"/>
    </row>
    <row r="135" spans="2:14" x14ac:dyDescent="0.2">
      <c r="B135" s="162"/>
      <c r="C135" s="61" t="s">
        <v>94</v>
      </c>
      <c r="D135" s="148">
        <v>2.5</v>
      </c>
      <c r="E135" s="92"/>
      <c r="F135" s="87"/>
      <c r="G135" s="88"/>
      <c r="H135" s="93"/>
      <c r="I135" s="90"/>
      <c r="J135" s="91"/>
      <c r="K135" s="56"/>
      <c r="L135" s="43"/>
      <c r="M135" s="41"/>
    </row>
    <row r="136" spans="2:14" s="2" customFormat="1" ht="12.75" x14ac:dyDescent="0.2">
      <c r="B136" s="62"/>
      <c r="C136" s="68"/>
      <c r="D136" s="145"/>
      <c r="E136" s="86"/>
      <c r="F136" s="87"/>
      <c r="G136" s="88"/>
      <c r="H136" s="89"/>
      <c r="I136" s="90"/>
      <c r="J136" s="91"/>
      <c r="K136" s="42"/>
      <c r="L136" s="43"/>
      <c r="M136" s="41"/>
    </row>
    <row r="137" spans="2:14" s="4" customFormat="1" ht="12.75" x14ac:dyDescent="0.2">
      <c r="B137" s="69"/>
      <c r="C137" s="70"/>
      <c r="D137" s="149"/>
      <c r="E137" s="86"/>
      <c r="F137" s="87"/>
      <c r="G137" s="88"/>
      <c r="H137" s="89"/>
      <c r="I137" s="90"/>
      <c r="J137" s="91"/>
      <c r="K137" s="42"/>
      <c r="L137" s="43"/>
      <c r="M137" s="41"/>
    </row>
    <row r="138" spans="2:14" s="4" customFormat="1" ht="12.75" x14ac:dyDescent="0.2">
      <c r="B138" s="71" t="s">
        <v>3</v>
      </c>
      <c r="C138" s="72"/>
      <c r="D138" s="150">
        <f>D54+D58+D67+D73+D79+D85+D91+D97+D105+D111+D121+D128+D135+D102+D47+D40</f>
        <v>62</v>
      </c>
      <c r="E138" s="94"/>
      <c r="F138" s="95"/>
      <c r="G138" s="96">
        <f>SUM(F35:F128)</f>
        <v>0</v>
      </c>
      <c r="H138" s="97"/>
      <c r="I138" s="98"/>
      <c r="J138" s="99">
        <f>SUM(I35:I128)</f>
        <v>0</v>
      </c>
      <c r="K138" s="44"/>
      <c r="L138" s="45"/>
      <c r="M138" s="184">
        <f>SUM(L35:L128)</f>
        <v>0</v>
      </c>
    </row>
    <row r="139" spans="2:14" s="4" customFormat="1" ht="13.5" thickBot="1" x14ac:dyDescent="0.25">
      <c r="B139" s="73"/>
      <c r="C139" s="74"/>
      <c r="D139" s="151"/>
      <c r="E139" s="100"/>
      <c r="F139" s="101"/>
      <c r="G139" s="102"/>
      <c r="H139" s="103"/>
      <c r="I139" s="104"/>
      <c r="J139" s="105"/>
      <c r="K139" s="46"/>
      <c r="L139" s="47"/>
      <c r="M139" s="48"/>
    </row>
    <row r="140" spans="2:14" s="4" customFormat="1" ht="12.75" x14ac:dyDescent="0.2">
      <c r="B140" s="75" t="s">
        <v>4</v>
      </c>
      <c r="C140" s="76"/>
      <c r="D140" s="152" t="s">
        <v>5</v>
      </c>
      <c r="E140" s="227" t="s">
        <v>6</v>
      </c>
      <c r="F140" s="228"/>
      <c r="G140" s="106" t="s">
        <v>7</v>
      </c>
      <c r="H140" s="229" t="s">
        <v>6</v>
      </c>
      <c r="I140" s="230"/>
      <c r="J140" s="107" t="s">
        <v>7</v>
      </c>
      <c r="K140" s="231" t="s">
        <v>6</v>
      </c>
      <c r="L140" s="232"/>
      <c r="M140" s="185" t="s">
        <v>7</v>
      </c>
      <c r="N140" s="3"/>
    </row>
    <row r="141" spans="2:14" s="4" customFormat="1" ht="12.75" x14ac:dyDescent="0.2">
      <c r="B141" s="77"/>
      <c r="C141" s="78"/>
      <c r="D141" s="153"/>
      <c r="E141" s="108"/>
      <c r="F141" s="109"/>
      <c r="G141" s="110"/>
      <c r="H141" s="111"/>
      <c r="I141" s="112"/>
      <c r="J141" s="113"/>
      <c r="K141" s="186"/>
      <c r="L141" s="187"/>
      <c r="M141" s="188"/>
      <c r="N141" s="3"/>
    </row>
    <row r="142" spans="2:14" s="4" customFormat="1" ht="12.75" x14ac:dyDescent="0.2">
      <c r="B142" s="79" t="s">
        <v>30</v>
      </c>
      <c r="C142" s="80"/>
      <c r="D142" s="154">
        <v>38</v>
      </c>
      <c r="E142" s="214"/>
      <c r="F142" s="215"/>
      <c r="G142" s="114">
        <f>IF(E142="",0,MIN($E$142,$H$142,$K$142)/E142*$D$142)</f>
        <v>0</v>
      </c>
      <c r="H142" s="216"/>
      <c r="I142" s="217"/>
      <c r="J142" s="115">
        <f>IF(H142="",0,MIN($E$142,$H$142,$K$142)/H142*$D$142)</f>
        <v>0</v>
      </c>
      <c r="K142" s="219"/>
      <c r="L142" s="220"/>
      <c r="M142" s="189">
        <f>IF(K142="",0,MIN($E$142,$H$142,$K$142)/K142*$D$142)</f>
        <v>0</v>
      </c>
      <c r="N142" s="3"/>
    </row>
    <row r="143" spans="2:14" s="4" customFormat="1" ht="12.75" x14ac:dyDescent="0.2">
      <c r="B143" s="81"/>
      <c r="C143" s="78"/>
      <c r="D143" s="155"/>
      <c r="E143" s="116"/>
      <c r="F143" s="117"/>
      <c r="G143" s="118"/>
      <c r="H143" s="119"/>
      <c r="I143" s="120"/>
      <c r="J143" s="121"/>
      <c r="K143" s="190"/>
      <c r="L143" s="191"/>
      <c r="M143" s="192"/>
      <c r="N143" s="3"/>
    </row>
    <row r="144" spans="2:14" s="4" customFormat="1" ht="12.75" x14ac:dyDescent="0.2">
      <c r="B144" s="82"/>
      <c r="C144" s="83"/>
      <c r="D144" s="156"/>
      <c r="E144" s="122"/>
      <c r="F144" s="123"/>
      <c r="G144" s="124"/>
      <c r="H144" s="125"/>
      <c r="I144" s="126"/>
      <c r="J144" s="127"/>
      <c r="K144" s="193"/>
      <c r="L144" s="194"/>
      <c r="M144" s="195"/>
      <c r="N144" s="3"/>
    </row>
    <row r="145" spans="2:14" s="4" customFormat="1" ht="13.5" thickBot="1" x14ac:dyDescent="0.25">
      <c r="B145" s="84" t="s">
        <v>8</v>
      </c>
      <c r="C145" s="85" t="s">
        <v>0</v>
      </c>
      <c r="D145" s="157">
        <f>D138+D142</f>
        <v>100</v>
      </c>
      <c r="E145" s="128"/>
      <c r="F145" s="129"/>
      <c r="G145" s="130">
        <f>G138+G142</f>
        <v>0</v>
      </c>
      <c r="H145" s="131"/>
      <c r="I145" s="132"/>
      <c r="J145" s="133">
        <f>J138+J142</f>
        <v>0</v>
      </c>
      <c r="K145" s="196"/>
      <c r="L145" s="197"/>
      <c r="M145" s="198">
        <f>M138+M142</f>
        <v>0</v>
      </c>
      <c r="N145" s="3"/>
    </row>
    <row r="146" spans="2:14" ht="15.75" thickTop="1" x14ac:dyDescent="0.2"/>
  </sheetData>
  <protectedRanges>
    <protectedRange sqref="E110:M112 E115:M121 E124:M128 E33:M98 E101:M106 E131:M136" name="Bereich1_1"/>
  </protectedRanges>
  <mergeCells count="26">
    <mergeCell ref="E142:F142"/>
    <mergeCell ref="H142:I142"/>
    <mergeCell ref="B29:J29"/>
    <mergeCell ref="K142:L142"/>
    <mergeCell ref="H31:J31"/>
    <mergeCell ref="K31:M31"/>
    <mergeCell ref="E140:F140"/>
    <mergeCell ref="H140:I140"/>
    <mergeCell ref="K140:L140"/>
    <mergeCell ref="E32:G32"/>
    <mergeCell ref="H32:J32"/>
    <mergeCell ref="K32:M32"/>
    <mergeCell ref="C26:E26"/>
    <mergeCell ref="C27:E27"/>
    <mergeCell ref="C36:D36"/>
    <mergeCell ref="C25:E25"/>
    <mergeCell ref="B32:D32"/>
    <mergeCell ref="C31:D31"/>
    <mergeCell ref="E31:G31"/>
    <mergeCell ref="B3:G3"/>
    <mergeCell ref="B5:G5"/>
    <mergeCell ref="C18:E18"/>
    <mergeCell ref="C23:E23"/>
    <mergeCell ref="C24:E24"/>
    <mergeCell ref="C21:E21"/>
    <mergeCell ref="D7:E7"/>
  </mergeCells>
  <pageMargins left="0.70866141732283472" right="0.59055118110236227" top="0.86614173228346458" bottom="0.6692913385826772" header="0.43307086614173229" footer="0.31496062992125984"/>
  <pageSetup paperSize="9" scale="50" firstPageNumber="27" fitToHeight="5" orientation="portrait" r:id="rId1"/>
  <headerFooter alignWithMargins="0">
    <oddHeader>&amp;L&amp;"Arial,Fett"&amp;10Donauisarklinikum Dingolfing&amp;11
&amp;R&amp;G</oddHeader>
    <oddFooter>&amp;L&amp;B Vertraulich&amp;B&amp;C&amp;D&amp;RSeite &amp;P</oddFooter>
  </headerFooter>
  <rowBreaks count="2" manualBreakCount="2">
    <brk id="60" min="1" max="12" man="1"/>
    <brk id="98" min="1" max="12"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Zuschlagskriterien </vt:lpstr>
      <vt:lpstr>'Zuschlagskriterien '!Druckbereich</vt:lpstr>
      <vt:lpstr>'Zuschlagskriterien '!Print_Area</vt:lpstr>
      <vt:lpstr>'Zuschlagskriterien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Kurt Felder</dc:creator>
  <cp:lastModifiedBy>Kurt Felder</cp:lastModifiedBy>
  <cp:lastPrinted>2025-12-09T15:26:05Z</cp:lastPrinted>
  <dcterms:created xsi:type="dcterms:W3CDTF">2023-09-01T11:11:53Z</dcterms:created>
  <dcterms:modified xsi:type="dcterms:W3CDTF">2026-01-20T16:08:31Z</dcterms:modified>
</cp:coreProperties>
</file>